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4700"/>
  </bookViews>
  <sheets>
    <sheet name="Chapter 6" sheetId="1" r:id="rId1"/>
    <sheet name="6.1.1" sheetId="16" r:id="rId2"/>
    <sheet name="6.1.2" sheetId="17" r:id="rId3"/>
    <sheet name="6.1.3" sheetId="18" r:id="rId4"/>
    <sheet name="6.1.4" sheetId="19" r:id="rId5"/>
    <sheet name="6.1.5" sheetId="26" r:id="rId6"/>
    <sheet name="6.2.1" sheetId="20" r:id="rId7"/>
    <sheet name="6.2.2" sheetId="21" r:id="rId8"/>
    <sheet name="6.2.3" sheetId="22" r:id="rId9"/>
    <sheet name="6.3.1" sheetId="23" r:id="rId10"/>
    <sheet name="6.4.1" sheetId="24" r:id="rId11"/>
    <sheet name="6.4.2" sheetId="25" r:id="rId12"/>
  </sheets>
  <calcPr calcId="145621"/>
</workbook>
</file>

<file path=xl/calcChain.xml><?xml version="1.0" encoding="utf-8"?>
<calcChain xmlns="http://schemas.openxmlformats.org/spreadsheetml/2006/main">
  <c r="D22" i="25" l="1"/>
  <c r="D21" i="25"/>
  <c r="D20" i="25"/>
  <c r="D19" i="25"/>
  <c r="D18" i="25"/>
  <c r="D17" i="25"/>
  <c r="D16" i="25"/>
  <c r="D15" i="25"/>
  <c r="D14" i="25"/>
  <c r="D13" i="25"/>
  <c r="D12" i="25"/>
  <c r="D11" i="25"/>
  <c r="D10" i="25"/>
  <c r="D9" i="25"/>
  <c r="D8" i="25"/>
  <c r="D7" i="25"/>
  <c r="D67" i="24" l="1"/>
  <c r="D66" i="24"/>
  <c r="D65" i="24"/>
  <c r="D64" i="24"/>
  <c r="D63" i="24"/>
  <c r="D62" i="24"/>
  <c r="D61" i="24"/>
  <c r="D60" i="24"/>
  <c r="D59" i="24"/>
  <c r="D58" i="24"/>
  <c r="D57" i="24"/>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D4" i="24"/>
</calcChain>
</file>

<file path=xl/sharedStrings.xml><?xml version="1.0" encoding="utf-8"?>
<sst xmlns="http://schemas.openxmlformats.org/spreadsheetml/2006/main" count="457" uniqueCount="243">
  <si>
    <t>Click on an indicator link or its associated tab below to see the table, source and notes.</t>
  </si>
  <si>
    <t>Source: UC Corporate Personnel System</t>
  </si>
  <si>
    <t>UC</t>
  </si>
  <si>
    <t>MIT</t>
  </si>
  <si>
    <t>Stanford</t>
  </si>
  <si>
    <t>Harvard</t>
  </si>
  <si>
    <t>Fall 2015</t>
  </si>
  <si>
    <t>Fall 2010</t>
  </si>
  <si>
    <t>6.1.1 Staff FTE (full‐time‐equivalent) workforce growth over time</t>
  </si>
  <si>
    <t>6.1 STAFF WORKFORCE</t>
  </si>
  <si>
    <t>6.1.2 Nonstudent staff FTE (full‐time‐equivalent) workforce, by fund source</t>
  </si>
  <si>
    <t>6.1.3 Nonstudent staff FTE, by occupation group</t>
  </si>
  <si>
    <t>6.1.4 Racial/ethnic and gender distribution of nonstudent career staff</t>
  </si>
  <si>
    <t>6.2 STAFF RENEWAL</t>
  </si>
  <si>
    <t>6.2.1 Age distribution of career staff</t>
  </si>
  <si>
    <t>6.2.2 Age distribution of career staff by personnel program</t>
  </si>
  <si>
    <t>6.2.3 UC retirement program active career staff headcount by age and years of service (YOS)</t>
  </si>
  <si>
    <t>6.3 STAFF SALARY GROWTH</t>
  </si>
  <si>
    <t>6.3.1 UC base salary increases compared with inflation and market averages</t>
  </si>
  <si>
    <t>6.4 UNIVERSITY LEADER SALARIES</t>
  </si>
  <si>
    <t>6.4.1 Base salaries and additional pay for UC and AAU institution leaders</t>
  </si>
  <si>
    <t>6.4.2 Annualized base salaries and additional compensation</t>
  </si>
  <si>
    <t>UC Health</t>
  </si>
  <si>
    <t>Managers</t>
  </si>
  <si>
    <t>Fall 2007</t>
  </si>
  <si>
    <t>General funds (core)</t>
  </si>
  <si>
    <t>Auxiliary enterprises</t>
  </si>
  <si>
    <t>Contracts &amp; grants</t>
  </si>
  <si>
    <t>Federal funds</t>
  </si>
  <si>
    <t>Hosp/health sci funds</t>
  </si>
  <si>
    <t>Other funds</t>
  </si>
  <si>
    <t>Source: UC Corporate Personnel System. Not shown are general campus staff who are also students (6,209 FTE in 2015).</t>
  </si>
  <si>
    <t>*ANR is the Division of Agriculture and Natural Resources</t>
  </si>
  <si>
    <t>PSS</t>
  </si>
  <si>
    <t>&lt;30</t>
  </si>
  <si>
    <t>30-39</t>
  </si>
  <si>
    <t>40-49</t>
  </si>
  <si>
    <t>50-59</t>
  </si>
  <si>
    <t>&gt;60</t>
  </si>
  <si>
    <t>6.2.2 Age distribution of career staff by personnel program, Headcount, Universitywide, Fall 2015</t>
  </si>
  <si>
    <t>60+</t>
  </si>
  <si>
    <t>MSP and SMG</t>
  </si>
  <si>
    <t>Source: UC Retirement System</t>
  </si>
  <si>
    <t>UC salary increase</t>
  </si>
  <si>
    <t>General western region average annual salary increase</t>
  </si>
  <si>
    <t>2000-01</t>
  </si>
  <si>
    <t>2001-02</t>
  </si>
  <si>
    <t>2002-03</t>
  </si>
  <si>
    <t>2003-04</t>
  </si>
  <si>
    <t>2004-05</t>
  </si>
  <si>
    <t>2005-06</t>
  </si>
  <si>
    <t>2006-07</t>
  </si>
  <si>
    <t>2007-08</t>
  </si>
  <si>
    <t>2008-09</t>
  </si>
  <si>
    <t>2009-10</t>
  </si>
  <si>
    <t>2010-11</t>
  </si>
  <si>
    <t>2011-12</t>
  </si>
  <si>
    <t>2012-13</t>
  </si>
  <si>
    <t>2013-14</t>
  </si>
  <si>
    <t>2014-15</t>
  </si>
  <si>
    <t>2015-16</t>
  </si>
  <si>
    <t>Source: UC Human Resources</t>
  </si>
  <si>
    <t>Note: Excludes medical centers. Nonrepresented staff only.</t>
  </si>
  <si>
    <t>Base Salary</t>
  </si>
  <si>
    <t>Add'l Comp</t>
  </si>
  <si>
    <t>UC Santa Cruz</t>
  </si>
  <si>
    <t>UC Riverside</t>
  </si>
  <si>
    <t>UC Merced</t>
  </si>
  <si>
    <t>UC Santa Barbara</t>
  </si>
  <si>
    <t>Public</t>
  </si>
  <si>
    <t>U of Colorado, Bldr</t>
  </si>
  <si>
    <t>UC Davis</t>
  </si>
  <si>
    <t>UC San Diego</t>
  </si>
  <si>
    <t>Georgia Tech</t>
  </si>
  <si>
    <t>UCLA</t>
  </si>
  <si>
    <t>Texas A&amp;M, Coll St</t>
  </si>
  <si>
    <t>Iowa State</t>
  </si>
  <si>
    <t>U of Arizona</t>
  </si>
  <si>
    <t>Purdue</t>
  </si>
  <si>
    <t>UC Irvine</t>
  </si>
  <si>
    <t>U of Kansas</t>
  </si>
  <si>
    <t>U of Virginia</t>
  </si>
  <si>
    <t>U of Wisconsin, Mad</t>
  </si>
  <si>
    <t>U of Iowa</t>
  </si>
  <si>
    <t>UC Berkeley</t>
  </si>
  <si>
    <t>U of NC, Chap Hill</t>
  </si>
  <si>
    <t>U of Maryland, Coll Prk</t>
  </si>
  <si>
    <t>U of Illinois</t>
  </si>
  <si>
    <t>U of Oregon</t>
  </si>
  <si>
    <t>U of Florida</t>
  </si>
  <si>
    <t>U of Missouri, Columbia</t>
  </si>
  <si>
    <t>U of Pittsburgh</t>
  </si>
  <si>
    <t>U of Minn, Twn Cities</t>
  </si>
  <si>
    <t>U of WA, Seattle</t>
  </si>
  <si>
    <t>Michigan State</t>
  </si>
  <si>
    <t>SUNY, Buffalo</t>
  </si>
  <si>
    <t>SUNY, Stony Brook</t>
  </si>
  <si>
    <t>U of TX, Austin</t>
  </si>
  <si>
    <t>Indiana U, Bloom</t>
  </si>
  <si>
    <t>U of Michigan, Ann Arbor</t>
  </si>
  <si>
    <t>Rutgers, Nw Brns</t>
  </si>
  <si>
    <t>Private</t>
  </si>
  <si>
    <t>Brown</t>
  </si>
  <si>
    <t>UC San Francisco</t>
  </si>
  <si>
    <t>U of Rochester</t>
  </si>
  <si>
    <t>Cornell</t>
  </si>
  <si>
    <t>Brandeis</t>
  </si>
  <si>
    <t>Ohio State</t>
  </si>
  <si>
    <t>Emory</t>
  </si>
  <si>
    <t>Penn State</t>
  </si>
  <si>
    <t>Rice</t>
  </si>
  <si>
    <t>Case Western</t>
  </si>
  <si>
    <t>Duke</t>
  </si>
  <si>
    <t>Boston</t>
  </si>
  <si>
    <t>Northwestern</t>
  </si>
  <si>
    <t>U of Chicago</t>
  </si>
  <si>
    <t>USC</t>
  </si>
  <si>
    <t>NYU</t>
  </si>
  <si>
    <t>Johns Hopkins</t>
  </si>
  <si>
    <t>Tulane</t>
  </si>
  <si>
    <t>Vanderbilt</t>
  </si>
  <si>
    <t>U of Penn</t>
  </si>
  <si>
    <t>Columbia</t>
  </si>
  <si>
    <t>Public/Private</t>
  </si>
  <si>
    <t>**UC Merced, UC Riverside, UC San Francisco, and UC Santa Cruz are not members of AAU.</t>
  </si>
  <si>
    <t>Additional Pay</t>
  </si>
  <si>
    <t>Texas A&amp;M University System</t>
  </si>
  <si>
    <t>University of Texas System</t>
  </si>
  <si>
    <t>Source: The Chronicle of Higher Education and the Institutional Research &amp; Academic Planning unit of the UC Office of the President</t>
  </si>
  <si>
    <t xml:space="preserve">Source: UC Corporate Personnel System
</t>
  </si>
  <si>
    <t>* In 2010, certain academic administrators (mostly deans) were moved from the Senior Management category to the Academic category in recognition that their primary role is academic. Eighty‐one Senior Management FTE are excluded from the Oct ’07 General Campus nonstudent staff figure to provide accurate comparisons between 2007 and 2015. All staff measures in this chapter exclude Lawrence Berkeley National Laboratory, Hastings School of Law and Associated Students UCLA.</t>
  </si>
  <si>
    <t>Chapter 6: Staff</t>
  </si>
  <si>
    <t>Total Comp</t>
  </si>
  <si>
    <t>Princeton</t>
  </si>
  <si>
    <t>Carnegie Mellon</t>
  </si>
  <si>
    <t>Cal Tech</t>
  </si>
  <si>
    <t>Yale</t>
  </si>
  <si>
    <t>Washington U, St. Louis</t>
  </si>
  <si>
    <t>-Public institution information (fiscal year 2014-15) was collected by exclusive survey conducted by The Chronicle and published 7/17/2016.
-Private institution information (calendar year 2014) was obtained from IRS form 990 and published 12/4/2016.  Base salary is separate from bonus &amp; incentive and other compensation.  Base salary may include sick pay paid by the employer, employer contributions to a 401(k) or 403(b) plan.
     -Total Compensation may include the following:
          -Bonus pay:  Incentive pay and signing bonuses
          -Nontaxable benefits:  Health and medical benefits, life insurance, housing provided by the employer,
           personal legal and financial services, dependent care, etc.
          -Other pay:  Miscellaneous pay and benefits, including severance payments, tax tax gross-ups (money an
           employer provides an employee for taxes paid on benefits), vacation leave cashed out, debt forgiveness,
           fellowships, employer-provided vehicles and parking, housing payments, travel, meals, moving expenses,
           entertainment, spending accounts, and club dues.  Vested deferred compensation, meaning money set 
           aside in previous years that was paid out to the employee in the current year, can also be included in 
           other pay. May also include interest accrued on deferred compensation.
     -Deferred compensation set aside is not included within the total compensation figure.</t>
  </si>
  <si>
    <t>*Where necessary, reported partial-year compensation was annualized and determined through research and/or communication with institutional representatives.</t>
  </si>
  <si>
    <r>
      <rPr>
        <sz val="11"/>
        <color theme="1"/>
        <rFont val="Calibri"/>
        <family val="2"/>
        <scheme val="minor"/>
      </rPr>
      <t xml:space="preserve">Data source: </t>
    </r>
    <r>
      <rPr>
        <i/>
        <sz val="11"/>
        <color theme="1"/>
        <rFont val="Calibri"/>
        <family val="2"/>
        <scheme val="minor"/>
      </rPr>
      <t xml:space="preserve">The Chronicle of Higher Education Executive Compensation Report </t>
    </r>
  </si>
  <si>
    <r>
      <t xml:space="preserve">-UC salaries include the most recent increases approved by the UC Regents in July 2016 </t>
    </r>
    <r>
      <rPr>
        <sz val="11"/>
        <color theme="1"/>
        <rFont val="Calibri"/>
        <family val="2"/>
        <scheme val="minor"/>
      </rPr>
      <t>(http://regents.universityofcalifornia.edu/aar/julyc.pdf)
'-UC total compensation does not include auto allowance</t>
    </r>
  </si>
  <si>
    <r>
      <rPr>
        <vertAlign val="superscript"/>
        <sz val="11"/>
        <color theme="1"/>
        <rFont val="Calibri"/>
        <family val="2"/>
        <scheme val="minor"/>
      </rPr>
      <t>1</t>
    </r>
    <r>
      <rPr>
        <sz val="11"/>
        <color theme="1"/>
        <rFont val="Calibri"/>
        <family val="2"/>
        <scheme val="minor"/>
      </rPr>
      <t xml:space="preserve"> The new president at Washington University in St. Louis has an over 300% one-year increase in total compensation due to over $3M in Other pay (see description of Other pay, above).</t>
    </r>
  </si>
  <si>
    <r>
      <rPr>
        <vertAlign val="superscript"/>
        <sz val="11"/>
        <color theme="1"/>
        <rFont val="Calibri"/>
        <family val="2"/>
        <scheme val="minor"/>
      </rPr>
      <t>2</t>
    </r>
    <r>
      <rPr>
        <sz val="11"/>
        <color theme="1"/>
        <rFont val="Calibri"/>
        <family val="2"/>
        <scheme val="minor"/>
      </rPr>
      <t xml:space="preserve"> The new president at Texas A&amp;M started in May 2015 with $1,000,000 in base salary and $800,000 as a signing bonus (http://www.theeagle.com/news/a_m/million-annual-salary-set-for-texas-a-m-s-new/article_f9f27f62-c6b6-11e4-8f64-9363fcf1b6a0.html).  This resulted in one-year change increases of 135% and 298% in base and total compensation, respectively, compared to the compensation for the interim president in the prior year.</t>
    </r>
  </si>
  <si>
    <r>
      <rPr>
        <vertAlign val="superscript"/>
        <sz val="11"/>
        <color theme="1"/>
        <rFont val="Calibri"/>
        <family val="2"/>
        <scheme val="minor"/>
      </rPr>
      <t xml:space="preserve">3 </t>
    </r>
    <r>
      <rPr>
        <sz val="11"/>
        <color theme="1"/>
        <rFont val="Calibri"/>
        <family val="2"/>
        <scheme val="minor"/>
      </rPr>
      <t>The new president at Tulane University started in July 2014.  The reported partial-year base salary was annualized for this report.  The one-year decrease in total compensation is due to the large total compensation for the previous president in his last year.</t>
    </r>
  </si>
  <si>
    <r>
      <rPr>
        <vertAlign val="superscript"/>
        <sz val="11"/>
        <color theme="1"/>
        <rFont val="Calibri"/>
        <family val="2"/>
        <scheme val="minor"/>
      </rPr>
      <t>4</t>
    </r>
    <r>
      <rPr>
        <sz val="11"/>
        <color theme="1"/>
        <rFont val="Calibri"/>
        <family val="2"/>
        <scheme val="minor"/>
      </rPr>
      <t xml:space="preserve"> The new president at California Institute of Technology started July 2014.  The reported partial-year base salary was annualized for this report.</t>
    </r>
  </si>
  <si>
    <r>
      <rPr>
        <vertAlign val="superscript"/>
        <sz val="11"/>
        <color theme="1"/>
        <rFont val="Calibri"/>
        <family val="2"/>
        <scheme val="minor"/>
      </rPr>
      <t>5</t>
    </r>
    <r>
      <rPr>
        <sz val="11"/>
        <color theme="1"/>
        <rFont val="Calibri"/>
        <family val="2"/>
        <scheme val="minor"/>
      </rPr>
      <t xml:space="preserve"> The new president at the University of Texas at Austin, started June 2015 and turned down $1M base salary.  His base salary is reported at $750,000 (http://www.huffingtonpost.com/2015/05/13/ut-austin-president-salary_n_7276546.html).</t>
    </r>
  </si>
  <si>
    <r>
      <rPr>
        <vertAlign val="superscript"/>
        <sz val="11"/>
        <color theme="1"/>
        <rFont val="Calibri"/>
        <family val="2"/>
        <scheme val="minor"/>
      </rPr>
      <t>6</t>
    </r>
    <r>
      <rPr>
        <sz val="11"/>
        <color theme="1"/>
        <rFont val="Calibri"/>
        <family val="2"/>
        <scheme val="minor"/>
      </rPr>
      <t xml:space="preserve"> The new president at the University of Washington, Seattle started October 2015 with base salary of $697,500.  She served as Interim President since March 2015. (http://www.seattletimes.com/seattle-news/education/uws-new-president-will-earn-910000-a-year/)</t>
    </r>
  </si>
  <si>
    <r>
      <rPr>
        <vertAlign val="superscript"/>
        <sz val="11"/>
        <color theme="1"/>
        <rFont val="Calibri"/>
        <family val="2"/>
        <scheme val="minor"/>
      </rPr>
      <t>7</t>
    </r>
    <r>
      <rPr>
        <sz val="11"/>
        <color theme="1"/>
        <rFont val="Calibri"/>
        <family val="2"/>
        <scheme val="minor"/>
      </rPr>
      <t xml:space="preserve"> The new president at the University of Oregon started July 2015 with an annualized base salary of $660,000.  (The former president left August 2014, had $83,475 partial-year base salary and $1,215,142 total compensation (consisting of $940,000 severance and $191,667 deferred compensation paid out)).</t>
    </r>
  </si>
  <si>
    <r>
      <rPr>
        <vertAlign val="superscript"/>
        <sz val="11"/>
        <color theme="1"/>
        <rFont val="Calibri"/>
        <family val="2"/>
        <scheme val="minor"/>
      </rPr>
      <t>8</t>
    </r>
    <r>
      <rPr>
        <sz val="11"/>
        <color theme="1"/>
        <rFont val="Calibri"/>
        <family val="2"/>
        <scheme val="minor"/>
      </rPr>
      <t xml:space="preserve"> The new president at the University of Iowa, started November 2015 with $590,000 base salary (http://now.uiowa.edu/2015/09/president-harreld).  </t>
    </r>
  </si>
  <si>
    <r>
      <rPr>
        <vertAlign val="superscript"/>
        <sz val="11"/>
        <color theme="1"/>
        <rFont val="Calibri"/>
        <family val="2"/>
        <scheme val="minor"/>
      </rPr>
      <t>9</t>
    </r>
    <r>
      <rPr>
        <sz val="11"/>
        <color theme="1"/>
        <rFont val="Calibri"/>
        <family val="2"/>
        <scheme val="minor"/>
      </rPr>
      <t xml:space="preserve"> The new president at the University of Pittsburgh started August 2014 with $525,000 base salary  (http://www.post-gazette.com/local/city/2014/02/08/Pitt-trustees-name-Patrick-D-Gallagher-as-chancellor-to-succeed-Nordenberg/stories/201402080133).</t>
    </r>
  </si>
  <si>
    <t>Institution</t>
  </si>
  <si>
    <t>(and 23 other campuses)-started April 2014</t>
  </si>
  <si>
    <t>(and 6-campus system)</t>
  </si>
  <si>
    <t>(9 campuses)</t>
  </si>
  <si>
    <t>(and 2 other campuses)</t>
  </si>
  <si>
    <t>(11 campuses)</t>
  </si>
  <si>
    <t>(and 8 campuses)</t>
  </si>
  <si>
    <t>(and 5-campus system)</t>
  </si>
  <si>
    <t xml:space="preserve">University of California System </t>
  </si>
  <si>
    <t>(10 campuses)</t>
  </si>
  <si>
    <t xml:space="preserve">University of Illinois System </t>
  </si>
  <si>
    <t>(3 campuses)</t>
  </si>
  <si>
    <t xml:space="preserve">State University of New York System </t>
  </si>
  <si>
    <t>(4 university centers, plus)</t>
  </si>
  <si>
    <t xml:space="preserve">University of North Carolina System </t>
  </si>
  <si>
    <t>(17 institutions)</t>
  </si>
  <si>
    <t xml:space="preserve">University System of Maryland </t>
  </si>
  <si>
    <t>(12 institutions, incl. 3 U of MD campuses)</t>
  </si>
  <si>
    <t>(13 universities, plus 13 two-year colleges)</t>
  </si>
  <si>
    <r>
      <t>Pennsylvania State University-University Park</t>
    </r>
    <r>
      <rPr>
        <b/>
        <vertAlign val="superscript"/>
        <sz val="10"/>
        <rFont val="Calibri"/>
        <family val="2"/>
        <scheme val="minor"/>
      </rPr>
      <t>*†</t>
    </r>
  </si>
  <si>
    <r>
      <t>Ohio State University</t>
    </r>
    <r>
      <rPr>
        <b/>
        <vertAlign val="superscript"/>
        <sz val="10"/>
        <rFont val="Calibri"/>
        <family val="2"/>
        <scheme val="minor"/>
      </rPr>
      <t>†</t>
    </r>
  </si>
  <si>
    <r>
      <t>Rutgers University-New Brunswick</t>
    </r>
    <r>
      <rPr>
        <b/>
        <vertAlign val="superscript"/>
        <sz val="10"/>
        <rFont val="Calibri"/>
        <family val="2"/>
        <scheme val="minor"/>
      </rPr>
      <t>*†</t>
    </r>
  </si>
  <si>
    <r>
      <t>University of Michigan-Ann Arbor</t>
    </r>
    <r>
      <rPr>
        <b/>
        <vertAlign val="superscript"/>
        <sz val="10"/>
        <rFont val="Calibri"/>
        <family val="2"/>
        <scheme val="minor"/>
      </rPr>
      <t>†</t>
    </r>
  </si>
  <si>
    <r>
      <t>Indiana University-Bloomington</t>
    </r>
    <r>
      <rPr>
        <b/>
        <vertAlign val="superscript"/>
        <sz val="10"/>
        <rFont val="Calibri"/>
        <family val="2"/>
        <scheme val="minor"/>
      </rPr>
      <t>†</t>
    </r>
    <r>
      <rPr>
        <b/>
        <sz val="10"/>
        <rFont val="Calibri"/>
        <family val="2"/>
        <scheme val="minor"/>
      </rPr>
      <t xml:space="preserve"> </t>
    </r>
  </si>
  <si>
    <r>
      <t>University of Washington, Seattle</t>
    </r>
    <r>
      <rPr>
        <b/>
        <vertAlign val="superscript"/>
        <sz val="10"/>
        <rFont val="Calibri"/>
        <family val="2"/>
        <scheme val="minor"/>
      </rPr>
      <t>†</t>
    </r>
    <r>
      <rPr>
        <b/>
        <sz val="10"/>
        <rFont val="Calibri"/>
        <family val="2"/>
        <scheme val="minor"/>
      </rPr>
      <t xml:space="preserve"> </t>
    </r>
  </si>
  <si>
    <r>
      <t>University of Minnesota, Twin Cities</t>
    </r>
    <r>
      <rPr>
        <b/>
        <vertAlign val="superscript"/>
        <sz val="10"/>
        <rFont val="Calibri"/>
        <family val="2"/>
        <scheme val="minor"/>
      </rPr>
      <t xml:space="preserve">† </t>
    </r>
  </si>
  <si>
    <r>
      <t>University of Wisconsin System</t>
    </r>
    <r>
      <rPr>
        <sz val="10"/>
        <rFont val="Calibri"/>
        <family val="2"/>
        <scheme val="minor"/>
      </rPr>
      <t>-started Feb. 2014</t>
    </r>
  </si>
  <si>
    <r>
      <t>Purdue University-West Lafayette</t>
    </r>
    <r>
      <rPr>
        <b/>
        <vertAlign val="superscript"/>
        <sz val="10"/>
        <rFont val="Calibri"/>
        <family val="2"/>
        <scheme val="minor"/>
      </rPr>
      <t>*†</t>
    </r>
  </si>
  <si>
    <t>Non-UC public institution data includes:  Annualized Fiscal Year 2013-14 pay</t>
  </si>
  <si>
    <t>University of California data includes:  Annualized pay as of June 2015</t>
  </si>
  <si>
    <t>† Eight of the public institution system leaders included in this list are leaders at the main campus of the system as well as overseeing the other campuses in the system, and are therefore also included in the comparable brief for individual university leaders, “Comparative Salaries of Research University Leaders.”</t>
  </si>
  <si>
    <t>Note:  Where there was a change of chancellor/president during the course of the year, an annualized base salary was calculated from the salary reported for the partial year.  Red italicized text denotes change in chancellor/president from the previous year.</t>
  </si>
  <si>
    <t>*Where necessary, the salary information was confirmed through consultation with institutional representatives; therefore, some data may differ from what was published by the Chronicle.</t>
  </si>
  <si>
    <t>6.4.2 Annualized base salaries and additional compensation for public university system leaders, UC and comparison public institutions</t>
  </si>
  <si>
    <t>General campus student staff</t>
  </si>
  <si>
    <t>General campus staff</t>
  </si>
  <si>
    <t>Fall 2016</t>
  </si>
  <si>
    <t>Senior Management Group</t>
  </si>
  <si>
    <t>Managers (M)</t>
  </si>
  <si>
    <t>Senior Professionals (SP)</t>
  </si>
  <si>
    <t>PSS - Non students</t>
  </si>
  <si>
    <t>6.1.1 Staff FTE (full‐time‐equivalent) workforce growth over time, Universitywide, Fall 2007 and 2016</t>
  </si>
  <si>
    <t>General Campus</t>
  </si>
  <si>
    <t>Tuition &amp; fees (Core)</t>
  </si>
  <si>
    <t>UC Health (medical centers and health science programs)</t>
  </si>
  <si>
    <t>Student services (including health, housing &amp; dining)</t>
  </si>
  <si>
    <t>Health care &amp; allied services</t>
  </si>
  <si>
    <t>Administrative analysis</t>
  </si>
  <si>
    <t>Clerical &amp; allied services</t>
  </si>
  <si>
    <t>Computer programming &amp; analysis</t>
  </si>
  <si>
    <t>Arch./engineering/maint &amp; plant operations</t>
  </si>
  <si>
    <t>All others (laboratory, comm. &amp; fiscal serv)</t>
  </si>
  <si>
    <t>Senior management</t>
  </si>
  <si>
    <t>Note: Not shown are general campus staff members who are also students (8,359.8 FTE in 2016). Eighty‐one and 9 Senior Management FTE are excluded from the Oct ’07 General Campus and UC Health nonstudent staff figures, respectively, to provide consistent comparison between 2007 and 2014.</t>
  </si>
  <si>
    <t>Ethnicity and Citizenship</t>
  </si>
  <si>
    <t>Fall 2008</t>
  </si>
  <si>
    <t>Fall 2009</t>
  </si>
  <si>
    <t>Fall 2011</t>
  </si>
  <si>
    <t>Fall 2012</t>
  </si>
  <si>
    <t>Fall 2013</t>
  </si>
  <si>
    <t>Fall 2014</t>
  </si>
  <si>
    <t>Two or more/Oth/Unk, Dom</t>
  </si>
  <si>
    <t>Two or more/Oth/Unk, Intl</t>
  </si>
  <si>
    <t>White, Dom</t>
  </si>
  <si>
    <t>White, Intl</t>
  </si>
  <si>
    <t>Asian/Pac Isl./Nat Haw, Dom</t>
  </si>
  <si>
    <t>Asian/Pac Isl./Nat Haw, Intl</t>
  </si>
  <si>
    <t>Hispanic/Latino(a), Dom</t>
  </si>
  <si>
    <t>Hispanic/Latino(a), Intl</t>
  </si>
  <si>
    <t>American Indian, Dom</t>
  </si>
  <si>
    <t>American Indian, Intl</t>
  </si>
  <si>
    <t>Black/African/Afr Amer, Dom</t>
  </si>
  <si>
    <t>Black/African/Afr Amer, Intl</t>
  </si>
  <si>
    <t>MSP - Managers</t>
  </si>
  <si>
    <t>MSP - Senior Professionals</t>
  </si>
  <si>
    <t>PSS - Non Students</t>
  </si>
  <si>
    <t>6.1.4 Racial/ethnic distribution of nonstudent career staff, Universitywide, Fall 2007 to 2016</t>
  </si>
  <si>
    <t>6.1.3 Nonstudent staff FTE, by occupation group, Universitywide, Fall 2007 and 2016</t>
  </si>
  <si>
    <t>6.1.2 Nonstudent staff FTE (full‐time‐equivalent) workforce, by fund source, General campus and UC Health, Fall 2007 and 2016</t>
  </si>
  <si>
    <t>Personnel Program</t>
  </si>
  <si>
    <t>Age Bands</t>
  </si>
  <si>
    <t>6.2.1 Age distribution of career staff, Headcount, Universitywide, Fall 1998 and 2016</t>
  </si>
  <si>
    <t>2016-17</t>
  </si>
  <si>
    <t>6.3.1 UC base salary increases compared with inflation and market averages, Universitywide, 2000–01 to 2016–17</t>
  </si>
  <si>
    <t>&lt; 30</t>
  </si>
  <si>
    <t>20 or More Years of Service</t>
  </si>
  <si>
    <t>15 to 19 Years of Service</t>
  </si>
  <si>
    <t>10 to 15 Years of Service</t>
  </si>
  <si>
    <t>&lt; 10 Years of Service</t>
  </si>
  <si>
    <t>6.2.3 UC retirement program active career staff headcount by age and years of service (YOS), Universitywide, Fall 2016</t>
  </si>
  <si>
    <t>6.1.5 Career staff percent female by personnel program, Universitywide, Fall 2007 to 2016</t>
  </si>
  <si>
    <t>6.1.5 Career staff percent female by personnel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</si>
</sst>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
    <numFmt numFmtId="165" formatCode="##,##0"/>
    <numFmt numFmtId="166" formatCode="#,##0.0;\-#,##0.0"/>
    <numFmt numFmtId="167"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0"/>
      <name val="Arial"/>
      <family val="2"/>
    </font>
    <font>
      <sz val="11"/>
      <name val="Calibri"/>
      <family val="2"/>
      <scheme val="minor"/>
    </font>
    <font>
      <sz val="10"/>
      <color theme="1"/>
      <name val="Arial Narrow"/>
      <family val="2"/>
    </font>
    <font>
      <u/>
      <sz val="11"/>
      <color theme="10"/>
      <name val="Calibri"/>
      <family val="2"/>
      <scheme val="minor"/>
    </font>
    <font>
      <b/>
      <sz val="11"/>
      <name val="Calibri"/>
      <family val="2"/>
      <scheme val="minor"/>
    </font>
    <font>
      <b/>
      <sz val="10"/>
      <color theme="1"/>
      <name val="Arial"/>
      <family val="2"/>
    </font>
    <font>
      <sz val="9"/>
      <color rgb="FF000000"/>
      <name val="Verdana"/>
      <family val="2"/>
    </font>
    <font>
      <sz val="12"/>
      <name val="Calibri"/>
      <family val="2"/>
      <scheme val="minor"/>
    </font>
    <font>
      <sz val="12"/>
      <color theme="1"/>
      <name val="Calibri"/>
      <family val="2"/>
      <scheme val="minor"/>
    </font>
    <font>
      <u/>
      <sz val="11"/>
      <color rgb="FF0070C0"/>
      <name val="Calibri"/>
      <family val="2"/>
      <scheme val="minor"/>
    </font>
    <font>
      <i/>
      <sz val="11"/>
      <color theme="1"/>
      <name val="Calibri"/>
      <family val="2"/>
      <scheme val="minor"/>
    </font>
    <font>
      <sz val="11"/>
      <color theme="1"/>
      <name val="Calibri"/>
      <family val="2"/>
    </font>
    <font>
      <vertAlign val="superscript"/>
      <sz val="11"/>
      <color theme="1"/>
      <name val="Calibri"/>
      <family val="2"/>
      <scheme val="minor"/>
    </font>
    <font>
      <sz val="11"/>
      <color rgb="FF000000"/>
      <name val="Calibri"/>
      <family val="2"/>
      <scheme val="minor"/>
    </font>
    <font>
      <sz val="10"/>
      <color rgb="FF231F20"/>
      <name val="Calibri"/>
      <family val="2"/>
      <scheme val="minor"/>
    </font>
    <font>
      <b/>
      <sz val="12"/>
      <name val="Calibri"/>
      <family val="2"/>
      <scheme val="minor"/>
    </font>
    <font>
      <b/>
      <sz val="10"/>
      <color rgb="FF000000"/>
      <name val="Calibri"/>
      <family val="2"/>
      <scheme val="minor"/>
    </font>
    <font>
      <b/>
      <sz val="10"/>
      <name val="Calibri"/>
      <family val="2"/>
      <scheme val="minor"/>
    </font>
    <font>
      <b/>
      <vertAlign val="superscript"/>
      <sz val="10"/>
      <name val="Calibri"/>
      <family val="2"/>
      <scheme val="minor"/>
    </font>
    <font>
      <sz val="10"/>
      <name val="Calibri"/>
      <family val="2"/>
      <scheme val="minor"/>
    </font>
    <font>
      <i/>
      <sz val="10"/>
      <color rgb="FFC00000"/>
      <name val="Calibri"/>
      <family val="2"/>
      <scheme val="minor"/>
    </font>
  </fonts>
  <fills count="3">
    <fill>
      <patternFill patternType="none"/>
    </fill>
    <fill>
      <patternFill patternType="gray125"/>
    </fill>
    <fill>
      <patternFill patternType="solid">
        <fgColor rgb="FF92CDDC"/>
        <bgColor indexed="64"/>
      </patternFill>
    </fill>
  </fills>
  <borders count="5">
    <border>
      <left/>
      <right/>
      <top/>
      <bottom/>
      <diagonal/>
    </border>
    <border>
      <left/>
      <right/>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6">
    <xf numFmtId="0" fontId="0" fillId="0" borderId="0"/>
    <xf numFmtId="0" fontId="4" fillId="0" borderId="0"/>
    <xf numFmtId="9" fontId="1" fillId="0" borderId="0" applyFont="0" applyFill="0" applyBorder="0" applyAlignment="0" applyProtection="0"/>
    <xf numFmtId="0" fontId="6" fillId="0" borderId="0"/>
    <xf numFmtId="0" fontId="1" fillId="0" borderId="0"/>
    <xf numFmtId="0" fontId="7" fillId="0" borderId="0" applyNumberFormat="0" applyFill="0" applyBorder="0" applyAlignment="0" applyProtection="0"/>
  </cellStyleXfs>
  <cellXfs count="115">
    <xf numFmtId="0" fontId="0" fillId="0" borderId="0" xfId="0"/>
    <xf numFmtId="49" fontId="0" fillId="0" borderId="0" xfId="0" applyNumberFormat="1"/>
    <xf numFmtId="0" fontId="2" fillId="0" borderId="0" xfId="0" applyFont="1"/>
    <xf numFmtId="0" fontId="5" fillId="0" borderId="0" xfId="0" applyFont="1"/>
    <xf numFmtId="0" fontId="5" fillId="0" borderId="0" xfId="0" applyFont="1" applyFill="1" applyBorder="1"/>
    <xf numFmtId="0" fontId="0" fillId="0" borderId="0" xfId="0" applyFont="1"/>
    <xf numFmtId="49" fontId="0" fillId="0" borderId="0" xfId="0" applyNumberFormat="1" applyAlignment="1">
      <alignment vertical="top"/>
    </xf>
    <xf numFmtId="3" fontId="0" fillId="0" borderId="0" xfId="0" applyNumberFormat="1"/>
    <xf numFmtId="10" fontId="0" fillId="0" borderId="0" xfId="0" applyNumberFormat="1"/>
    <xf numFmtId="0" fontId="9" fillId="0" borderId="0" xfId="1" applyFont="1" applyFill="1" applyBorder="1"/>
    <xf numFmtId="0" fontId="4" fillId="0" borderId="0" xfId="1" applyFill="1" applyBorder="1"/>
    <xf numFmtId="17" fontId="5" fillId="0" borderId="0" xfId="1" applyNumberFormat="1" applyFont="1" applyFill="1" applyBorder="1"/>
    <xf numFmtId="0" fontId="5" fillId="0" borderId="0" xfId="1" applyNumberFormat="1" applyFont="1" applyFill="1" applyBorder="1"/>
    <xf numFmtId="0" fontId="5" fillId="0" borderId="0" xfId="1" applyFont="1" applyFill="1" applyBorder="1"/>
    <xf numFmtId="0" fontId="0" fillId="0" borderId="0" xfId="0" applyFill="1"/>
    <xf numFmtId="0" fontId="10" fillId="0" borderId="0" xfId="0" applyFont="1" applyFill="1" applyBorder="1" applyAlignment="1">
      <alignment horizontal="right" wrapText="1"/>
    </xf>
    <xf numFmtId="165" fontId="10" fillId="0" borderId="0" xfId="0" applyNumberFormat="1" applyFont="1" applyFill="1" applyBorder="1" applyAlignment="1">
      <alignment horizontal="right"/>
    </xf>
    <xf numFmtId="165" fontId="10" fillId="0" borderId="0" xfId="0" applyNumberFormat="1" applyFont="1" applyFill="1" applyBorder="1" applyAlignment="1">
      <alignment horizontal="right" wrapText="1"/>
    </xf>
    <xf numFmtId="0" fontId="0" fillId="0" borderId="0" xfId="0" applyFill="1" applyBorder="1"/>
    <xf numFmtId="0" fontId="0" fillId="0" borderId="0" xfId="0" applyAlignment="1"/>
    <xf numFmtId="0" fontId="8" fillId="0" borderId="0" xfId="3" applyFont="1" applyFill="1" applyBorder="1"/>
    <xf numFmtId="49" fontId="5" fillId="0" borderId="0" xfId="0" applyNumberFormat="1" applyFont="1" applyFill="1" applyBorder="1" applyAlignment="1">
      <alignment vertical="top" wrapText="1"/>
    </xf>
    <xf numFmtId="0" fontId="5" fillId="0" borderId="0" xfId="0" applyFont="1" applyFill="1" applyBorder="1" applyAlignment="1">
      <alignment vertical="center"/>
    </xf>
    <xf numFmtId="0" fontId="8" fillId="0" borderId="0" xfId="0" applyFont="1" applyFill="1" applyBorder="1"/>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0" fontId="0" fillId="0" borderId="0" xfId="0" applyFont="1" applyBorder="1"/>
    <xf numFmtId="0" fontId="12" fillId="0" borderId="0" xfId="0" applyFont="1" applyFill="1"/>
    <xf numFmtId="164" fontId="12" fillId="0" borderId="0" xfId="0" applyNumberFormat="1" applyFont="1" applyFill="1" applyAlignment="1">
      <alignment horizontal="right"/>
    </xf>
    <xf numFmtId="164" fontId="12" fillId="0" borderId="0" xfId="0" applyNumberFormat="1" applyFont="1" applyFill="1" applyAlignment="1">
      <alignment horizontal="center"/>
    </xf>
    <xf numFmtId="0" fontId="12" fillId="0" borderId="0" xfId="0" quotePrefix="1" applyFont="1" applyFill="1" applyAlignment="1">
      <alignment horizontal="left"/>
    </xf>
    <xf numFmtId="0" fontId="12" fillId="0" borderId="0" xfId="0" quotePrefix="1" applyFont="1" applyFill="1" applyAlignment="1">
      <alignment horizontal="center"/>
    </xf>
    <xf numFmtId="0" fontId="12" fillId="0" borderId="0" xfId="0" quotePrefix="1" applyFont="1" applyFill="1" applyAlignment="1"/>
    <xf numFmtId="0" fontId="12" fillId="0" borderId="0" xfId="0" applyFont="1" applyFill="1" applyAlignment="1">
      <alignment horizontal="center"/>
    </xf>
    <xf numFmtId="0" fontId="12" fillId="0" borderId="0" xfId="0" applyFont="1" applyFill="1" applyAlignment="1">
      <alignment horizontal="center" vertical="center" wrapText="1"/>
    </xf>
    <xf numFmtId="0" fontId="0" fillId="0" borderId="0" xfId="0" applyAlignment="1">
      <alignment vertical="top"/>
    </xf>
    <xf numFmtId="0" fontId="0" fillId="0" borderId="0" xfId="0" applyAlignment="1">
      <alignment horizontal="center"/>
    </xf>
    <xf numFmtId="0" fontId="0" fillId="0" borderId="0" xfId="0"/>
    <xf numFmtId="0" fontId="12" fillId="0" borderId="0" xfId="0" applyFont="1" applyFill="1" applyAlignment="1">
      <alignment horizontal="left" vertical="center" wrapText="1"/>
    </xf>
    <xf numFmtId="0" fontId="2" fillId="0" borderId="0" xfId="0" applyFont="1"/>
    <xf numFmtId="0" fontId="0" fillId="0" borderId="0" xfId="0"/>
    <xf numFmtId="0" fontId="1" fillId="0" borderId="0" xfId="0" applyFont="1"/>
    <xf numFmtId="164" fontId="1" fillId="0" borderId="0" xfId="0" applyNumberFormat="1" applyFont="1"/>
    <xf numFmtId="0" fontId="11" fillId="0" borderId="2" xfId="1" applyFont="1" applyFill="1" applyBorder="1" applyAlignment="1">
      <alignment horizontal="left"/>
    </xf>
    <xf numFmtId="0" fontId="11" fillId="0" borderId="3" xfId="1" applyFont="1" applyFill="1" applyBorder="1" applyAlignment="1">
      <alignment horizontal="left"/>
    </xf>
    <xf numFmtId="0" fontId="11" fillId="0" borderId="4" xfId="1" applyFont="1" applyFill="1" applyBorder="1" applyAlignment="1">
      <alignment horizontal="left"/>
    </xf>
    <xf numFmtId="0" fontId="12" fillId="0" borderId="3" xfId="0" applyFont="1" applyFill="1" applyBorder="1" applyAlignment="1">
      <alignment horizontal="left" vertical="center" wrapText="1"/>
    </xf>
    <xf numFmtId="164" fontId="0" fillId="0" borderId="0" xfId="0" applyNumberFormat="1"/>
    <xf numFmtId="0" fontId="11" fillId="0" borderId="0" xfId="1" applyFont="1" applyFill="1" applyBorder="1" applyAlignment="1">
      <alignment horizontal="left"/>
    </xf>
    <xf numFmtId="0" fontId="2" fillId="0" borderId="1" xfId="0" applyFont="1" applyBorder="1" applyAlignment="1">
      <alignment horizontal="center" vertical="center" wrapText="1"/>
    </xf>
    <xf numFmtId="0" fontId="12" fillId="0" borderId="0" xfId="0" applyFont="1"/>
    <xf numFmtId="0" fontId="12" fillId="0" borderId="0" xfId="0" applyFont="1" applyAlignment="1">
      <alignment horizontal="center"/>
    </xf>
    <xf numFmtId="0" fontId="0" fillId="0" borderId="0" xfId="0" applyFont="1" applyFill="1"/>
    <xf numFmtId="0" fontId="0" fillId="0" borderId="0" xfId="0" quotePrefix="1" applyFont="1" applyFill="1" applyAlignment="1">
      <alignment horizontal="left"/>
    </xf>
    <xf numFmtId="0" fontId="0" fillId="0" borderId="0" xfId="0" quotePrefix="1" applyFont="1" applyFill="1" applyAlignment="1">
      <alignment horizontal="center"/>
    </xf>
    <xf numFmtId="0" fontId="0" fillId="0" borderId="0" xfId="0" quotePrefix="1" applyFont="1" applyFill="1" applyAlignment="1"/>
    <xf numFmtId="0" fontId="0" fillId="0" borderId="0" xfId="0" applyFont="1" applyFill="1" applyAlignment="1">
      <alignment horizont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15" fillId="0" borderId="0" xfId="0" applyFont="1" applyFill="1"/>
    <xf numFmtId="0" fontId="0" fillId="0" borderId="0" xfId="0" applyFont="1" applyFill="1" applyAlignment="1">
      <alignment horizontal="left" wrapText="1"/>
    </xf>
    <xf numFmtId="0" fontId="2" fillId="0" borderId="1" xfId="0" applyFont="1" applyBorder="1" applyAlignment="1">
      <alignment vertical="center"/>
    </xf>
    <xf numFmtId="0" fontId="2" fillId="0" borderId="1" xfId="0" applyFont="1" applyBorder="1" applyAlignment="1">
      <alignment horizontal="center"/>
    </xf>
    <xf numFmtId="0" fontId="2" fillId="0" borderId="0" xfId="0" applyFont="1"/>
    <xf numFmtId="0" fontId="0" fillId="0" borderId="0" xfId="0" applyAlignment="1">
      <alignment vertical="top"/>
    </xf>
    <xf numFmtId="0" fontId="0" fillId="0" borderId="0" xfId="0" applyAlignment="1">
      <alignment vertical="top" wrapText="1"/>
    </xf>
    <xf numFmtId="0" fontId="0" fillId="0" borderId="0" xfId="0"/>
    <xf numFmtId="0" fontId="18" fillId="0" borderId="0" xfId="0" applyFont="1" applyBorder="1"/>
    <xf numFmtId="0" fontId="20" fillId="0" borderId="0" xfId="0" applyFont="1" applyBorder="1" applyAlignment="1">
      <alignment horizontal="center" vertical="center" wrapText="1"/>
    </xf>
    <xf numFmtId="0" fontId="21" fillId="0" borderId="0" xfId="0" applyFont="1" applyBorder="1" applyAlignment="1">
      <alignment vertical="center" wrapText="1"/>
    </xf>
    <xf numFmtId="0" fontId="23" fillId="0" borderId="0" xfId="0" applyFont="1" applyBorder="1" applyAlignment="1">
      <alignment vertical="center" wrapText="1"/>
    </xf>
    <xf numFmtId="0" fontId="21" fillId="2" borderId="0" xfId="0" applyFont="1" applyFill="1" applyBorder="1" applyAlignment="1">
      <alignment vertical="center" wrapText="1"/>
    </xf>
    <xf numFmtId="0" fontId="23" fillId="2" borderId="0" xfId="0" applyFont="1" applyFill="1" applyBorder="1" applyAlignment="1">
      <alignment vertical="center" wrapText="1"/>
    </xf>
    <xf numFmtId="6" fontId="23" fillId="0" borderId="0" xfId="0" applyNumberFormat="1" applyFont="1" applyBorder="1" applyAlignment="1">
      <alignment horizontal="right" vertical="center"/>
    </xf>
    <xf numFmtId="6" fontId="24" fillId="0" borderId="0" xfId="0" applyNumberFormat="1" applyFont="1" applyBorder="1" applyAlignment="1">
      <alignment horizontal="right" vertical="center"/>
    </xf>
    <xf numFmtId="0" fontId="19" fillId="0" borderId="0" xfId="0" applyFont="1" applyBorder="1" applyAlignment="1">
      <alignment vertical="center" wrapText="1"/>
    </xf>
    <xf numFmtId="6" fontId="24" fillId="0" borderId="0" xfId="0" applyNumberFormat="1" applyFont="1" applyBorder="1" applyAlignment="1">
      <alignment vertical="center"/>
    </xf>
    <xf numFmtId="6" fontId="23" fillId="0" borderId="0" xfId="0" applyNumberFormat="1" applyFont="1" applyBorder="1" applyAlignment="1">
      <alignment vertical="center"/>
    </xf>
    <xf numFmtId="6" fontId="23" fillId="2" borderId="0" xfId="0" applyNumberFormat="1" applyFont="1" applyFill="1" applyBorder="1" applyAlignment="1">
      <alignment horizontal="right" vertical="center"/>
    </xf>
    <xf numFmtId="6" fontId="23" fillId="2" borderId="0" xfId="0" applyNumberFormat="1" applyFont="1" applyFill="1" applyBorder="1" applyAlignment="1">
      <alignment vertical="center"/>
    </xf>
    <xf numFmtId="0" fontId="17" fillId="0" borderId="0" xfId="0" applyFont="1" applyFill="1" applyBorder="1" applyAlignment="1">
      <alignment vertical="center"/>
    </xf>
    <xf numFmtId="0" fontId="17" fillId="0" borderId="0" xfId="0" quotePrefix="1" applyFont="1" applyAlignment="1">
      <alignment horizontal="left"/>
    </xf>
    <xf numFmtId="0" fontId="17" fillId="0" borderId="0" xfId="0" quotePrefix="1" applyFont="1" applyAlignment="1">
      <alignment horizontal="center"/>
    </xf>
    <xf numFmtId="0" fontId="17" fillId="0" borderId="0" xfId="0" quotePrefix="1" applyFont="1" applyAlignment="1">
      <alignment horizontal="left" vertical="top"/>
    </xf>
    <xf numFmtId="166" fontId="17" fillId="0" borderId="0" xfId="0" applyNumberFormat="1" applyFont="1" applyAlignment="1">
      <alignment vertical="center"/>
    </xf>
    <xf numFmtId="0" fontId="0" fillId="0" borderId="0" xfId="0" applyFont="1" applyAlignment="1"/>
    <xf numFmtId="0" fontId="17" fillId="0" borderId="0" xfId="0" quotePrefix="1" applyFont="1" applyAlignment="1">
      <alignment vertical="top"/>
    </xf>
    <xf numFmtId="0" fontId="17" fillId="0" borderId="0" xfId="0" applyFont="1" applyAlignment="1">
      <alignment vertical="top"/>
    </xf>
    <xf numFmtId="0" fontId="17" fillId="0" borderId="0" xfId="0" quotePrefix="1" applyFont="1" applyAlignment="1">
      <alignment vertical="center"/>
    </xf>
    <xf numFmtId="10" fontId="17" fillId="0" borderId="0" xfId="0" applyNumberFormat="1" applyFont="1" applyAlignment="1">
      <alignment vertical="center"/>
    </xf>
    <xf numFmtId="167" fontId="17" fillId="0" borderId="0" xfId="0" applyNumberFormat="1" applyFont="1" applyAlignment="1">
      <alignment vertical="center"/>
    </xf>
    <xf numFmtId="3" fontId="17" fillId="0" borderId="0" xfId="0" applyNumberFormat="1" applyFont="1" applyAlignment="1">
      <alignment vertical="center"/>
    </xf>
    <xf numFmtId="44" fontId="13" fillId="0" borderId="0" xfId="5" applyNumberFormat="1" applyFont="1" applyAlignment="1">
      <alignment horizontal="left"/>
    </xf>
    <xf numFmtId="49" fontId="0" fillId="0" borderId="0" xfId="0" applyNumberFormat="1" applyAlignment="1">
      <alignment horizontal="left" vertical="center"/>
    </xf>
    <xf numFmtId="0" fontId="0" fillId="0" borderId="0" xfId="0" applyAlignment="1">
      <alignment horizontal="center"/>
    </xf>
    <xf numFmtId="49" fontId="3" fillId="0" borderId="0" xfId="0" applyNumberFormat="1" applyFont="1" applyAlignment="1">
      <alignment horizontal="left" vertical="center"/>
    </xf>
    <xf numFmtId="0" fontId="2" fillId="0" borderId="0" xfId="0" applyFont="1"/>
    <xf numFmtId="0" fontId="0" fillId="0" borderId="0" xfId="0" applyAlignment="1">
      <alignment horizontal="left" vertical="top" wrapText="1"/>
    </xf>
    <xf numFmtId="0" fontId="8" fillId="0" borderId="0" xfId="0" applyFont="1"/>
    <xf numFmtId="0" fontId="5" fillId="0" borderId="0" xfId="0" applyFont="1"/>
    <xf numFmtId="0" fontId="0" fillId="0" borderId="0" xfId="0"/>
    <xf numFmtId="0" fontId="0" fillId="0" borderId="0" xfId="0" applyAlignment="1">
      <alignment vertical="top" wrapText="1"/>
    </xf>
    <xf numFmtId="0" fontId="17" fillId="0" borderId="0" xfId="0" quotePrefix="1" applyFont="1" applyAlignment="1">
      <alignment horizontal="center"/>
    </xf>
    <xf numFmtId="0" fontId="0" fillId="0" borderId="0" xfId="0" applyFont="1" applyAlignment="1"/>
    <xf numFmtId="0" fontId="5" fillId="0" borderId="0" xfId="0" applyFont="1" applyFill="1" applyBorder="1"/>
    <xf numFmtId="0" fontId="0" fillId="0" borderId="0" xfId="0" applyFont="1" applyFill="1" applyAlignment="1">
      <alignment horizontal="left" vertical="center" wrapText="1"/>
    </xf>
    <xf numFmtId="0" fontId="14" fillId="0" borderId="0" xfId="0" applyFont="1" applyFill="1" applyAlignment="1">
      <alignment horizontal="left" wrapText="1"/>
    </xf>
    <xf numFmtId="0" fontId="0" fillId="0" borderId="0" xfId="0" applyFont="1" applyFill="1" applyAlignment="1">
      <alignment horizontal="left" wrapText="1"/>
    </xf>
    <xf numFmtId="0" fontId="0" fillId="0" borderId="0" xfId="0" quotePrefix="1" applyFont="1" applyFill="1" applyAlignment="1">
      <alignment horizontal="left" vertical="center" wrapText="1" indent="2"/>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17" fillId="0" borderId="0" xfId="0" applyFont="1" applyBorder="1" applyAlignment="1">
      <alignment vertical="center"/>
    </xf>
    <xf numFmtId="0" fontId="17" fillId="2" borderId="0" xfId="0" applyFont="1" applyFill="1" applyBorder="1" applyAlignment="1">
      <alignment vertical="center"/>
    </xf>
    <xf numFmtId="0" fontId="18" fillId="0" borderId="0" xfId="0" applyFont="1" applyBorder="1"/>
  </cellXfs>
  <cellStyles count="6">
    <cellStyle name="Hyperlink" xfId="5" builtinId="8"/>
    <cellStyle name="Normal" xfId="0" builtinId="0"/>
    <cellStyle name="Normal 2" xfId="1"/>
    <cellStyle name="Normal 2 2" xfId="4"/>
    <cellStyle name="Normal 3" xfId="3"/>
    <cellStyle name="Percent 2" xfId="2"/>
  </cellStyles>
  <dxfs count="3">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57747</xdr:rowOff>
    </xdr:from>
    <xdr:to>
      <xdr:col>14</xdr:col>
      <xdr:colOff>419100</xdr:colOff>
      <xdr:row>6</xdr:row>
      <xdr:rowOff>85127</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0025" y="57747"/>
          <a:ext cx="8753475" cy="1170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workbookViewId="0">
      <selection activeCell="A27" sqref="A27"/>
    </sheetView>
  </sheetViews>
  <sheetFormatPr defaultRowHeight="15" x14ac:dyDescent="0.25"/>
  <cols>
    <col min="2" max="2" width="9.140625" customWidth="1"/>
  </cols>
  <sheetData>
    <row r="1" spans="1:15" x14ac:dyDescent="0.25">
      <c r="A1" s="95"/>
      <c r="B1" s="95"/>
      <c r="C1" s="95"/>
      <c r="D1" s="95"/>
      <c r="E1" s="95"/>
      <c r="F1" s="95"/>
      <c r="G1" s="95"/>
      <c r="H1" s="95"/>
      <c r="I1" s="95"/>
      <c r="J1" s="95"/>
      <c r="K1" s="95"/>
      <c r="L1" s="95"/>
      <c r="M1" s="95"/>
      <c r="N1" s="95"/>
      <c r="O1" s="95"/>
    </row>
    <row r="2" spans="1:15" x14ac:dyDescent="0.25">
      <c r="A2" s="95"/>
      <c r="B2" s="95"/>
      <c r="C2" s="95"/>
      <c r="D2" s="95"/>
      <c r="E2" s="95"/>
      <c r="F2" s="95"/>
      <c r="G2" s="95"/>
      <c r="H2" s="95"/>
      <c r="I2" s="95"/>
      <c r="J2" s="95"/>
      <c r="K2" s="95"/>
      <c r="L2" s="95"/>
      <c r="M2" s="95"/>
      <c r="N2" s="95"/>
      <c r="O2" s="95"/>
    </row>
    <row r="3" spans="1:15" x14ac:dyDescent="0.25">
      <c r="A3" s="95"/>
      <c r="B3" s="95"/>
      <c r="C3" s="95"/>
      <c r="D3" s="95"/>
      <c r="E3" s="95"/>
      <c r="F3" s="95"/>
      <c r="G3" s="95"/>
      <c r="H3" s="95"/>
      <c r="I3" s="95"/>
      <c r="J3" s="95"/>
      <c r="K3" s="95"/>
      <c r="L3" s="95"/>
      <c r="M3" s="95"/>
      <c r="N3" s="95"/>
      <c r="O3" s="95"/>
    </row>
    <row r="4" spans="1:15" x14ac:dyDescent="0.25">
      <c r="A4" s="95"/>
      <c r="B4" s="95"/>
      <c r="C4" s="95"/>
      <c r="D4" s="95"/>
      <c r="E4" s="95"/>
      <c r="F4" s="95"/>
      <c r="G4" s="95"/>
      <c r="H4" s="95"/>
      <c r="I4" s="95"/>
      <c r="J4" s="95"/>
      <c r="K4" s="95"/>
      <c r="L4" s="95"/>
      <c r="M4" s="95"/>
      <c r="N4" s="95"/>
      <c r="O4" s="95"/>
    </row>
    <row r="5" spans="1:15" x14ac:dyDescent="0.25">
      <c r="A5" s="95"/>
      <c r="B5" s="95"/>
      <c r="C5" s="95"/>
      <c r="D5" s="95"/>
      <c r="E5" s="95"/>
      <c r="F5" s="95"/>
      <c r="G5" s="95"/>
      <c r="H5" s="95"/>
      <c r="I5" s="95"/>
      <c r="J5" s="95"/>
      <c r="K5" s="95"/>
      <c r="L5" s="95"/>
      <c r="M5" s="95"/>
      <c r="N5" s="95"/>
      <c r="O5" s="95"/>
    </row>
    <row r="6" spans="1:15" x14ac:dyDescent="0.25">
      <c r="A6" s="95"/>
      <c r="B6" s="95"/>
      <c r="C6" s="95"/>
      <c r="D6" s="95"/>
      <c r="E6" s="95"/>
      <c r="F6" s="95"/>
      <c r="G6" s="95"/>
      <c r="H6" s="95"/>
      <c r="I6" s="95"/>
      <c r="J6" s="95"/>
      <c r="K6" s="95"/>
      <c r="L6" s="95"/>
      <c r="M6" s="95"/>
      <c r="N6" s="95"/>
      <c r="O6" s="95"/>
    </row>
    <row r="7" spans="1:15" x14ac:dyDescent="0.25">
      <c r="A7" s="95"/>
      <c r="B7" s="95"/>
      <c r="C7" s="95"/>
      <c r="D7" s="95"/>
      <c r="E7" s="95"/>
      <c r="F7" s="95"/>
      <c r="G7" s="95"/>
      <c r="H7" s="95"/>
      <c r="I7" s="95"/>
      <c r="J7" s="95"/>
      <c r="K7" s="95"/>
      <c r="L7" s="95"/>
      <c r="M7" s="95"/>
      <c r="N7" s="95"/>
      <c r="O7" s="95"/>
    </row>
    <row r="8" spans="1:15" x14ac:dyDescent="0.25">
      <c r="A8" s="96" t="s">
        <v>131</v>
      </c>
      <c r="B8" s="94"/>
      <c r="C8" s="94"/>
      <c r="D8" s="94"/>
      <c r="E8" s="94"/>
      <c r="F8" s="94"/>
      <c r="G8" s="94"/>
      <c r="H8" s="94"/>
      <c r="I8" s="94"/>
      <c r="J8" s="94"/>
      <c r="K8" s="94"/>
      <c r="L8" s="94"/>
      <c r="M8" s="94"/>
      <c r="N8" s="94"/>
      <c r="O8" s="94"/>
    </row>
    <row r="9" spans="1:15" x14ac:dyDescent="0.25">
      <c r="A9" s="94"/>
      <c r="B9" s="94"/>
      <c r="C9" s="94"/>
      <c r="D9" s="94"/>
      <c r="E9" s="94"/>
      <c r="F9" s="94"/>
      <c r="G9" s="94"/>
      <c r="H9" s="94"/>
      <c r="I9" s="94"/>
      <c r="J9" s="94"/>
      <c r="K9" s="94"/>
      <c r="L9" s="94"/>
      <c r="M9" s="94"/>
      <c r="N9" s="94"/>
      <c r="O9" s="94"/>
    </row>
    <row r="10" spans="1:15" x14ac:dyDescent="0.25">
      <c r="A10" s="94" t="s">
        <v>9</v>
      </c>
      <c r="B10" s="94"/>
      <c r="C10" s="94"/>
      <c r="D10" s="94"/>
      <c r="E10" s="94"/>
      <c r="F10" s="94"/>
      <c r="G10" s="94"/>
      <c r="H10" s="94"/>
      <c r="I10" s="94"/>
      <c r="J10" s="94"/>
      <c r="K10" s="94"/>
      <c r="L10" s="94"/>
      <c r="M10" s="94"/>
      <c r="N10" s="94"/>
      <c r="O10" s="94"/>
    </row>
    <row r="11" spans="1:15" x14ac:dyDescent="0.25">
      <c r="A11" s="1"/>
      <c r="B11" s="93" t="s">
        <v>8</v>
      </c>
      <c r="C11" s="93"/>
      <c r="D11" s="93"/>
      <c r="E11" s="93"/>
      <c r="F11" s="93"/>
      <c r="G11" s="93"/>
      <c r="H11" s="93"/>
      <c r="I11" s="93"/>
      <c r="J11" s="93"/>
      <c r="K11" s="93"/>
      <c r="L11" s="93"/>
      <c r="M11" s="93"/>
      <c r="N11" s="93"/>
      <c r="O11" s="93"/>
    </row>
    <row r="12" spans="1:15" x14ac:dyDescent="0.25">
      <c r="A12" s="1"/>
      <c r="B12" s="93" t="s">
        <v>10</v>
      </c>
      <c r="C12" s="93"/>
      <c r="D12" s="93"/>
      <c r="E12" s="93"/>
      <c r="F12" s="93"/>
      <c r="G12" s="93"/>
      <c r="H12" s="93"/>
      <c r="I12" s="93"/>
      <c r="J12" s="93"/>
      <c r="K12" s="93"/>
      <c r="L12" s="93"/>
      <c r="M12" s="93"/>
      <c r="N12" s="93"/>
      <c r="O12" s="93"/>
    </row>
    <row r="13" spans="1:15" x14ac:dyDescent="0.25">
      <c r="A13" s="1"/>
      <c r="B13" s="93" t="s">
        <v>11</v>
      </c>
      <c r="C13" s="93"/>
      <c r="D13" s="93"/>
      <c r="E13" s="93"/>
      <c r="F13" s="93"/>
      <c r="G13" s="93"/>
      <c r="H13" s="93"/>
      <c r="I13" s="93"/>
      <c r="J13" s="93"/>
      <c r="K13" s="93"/>
      <c r="L13" s="93"/>
      <c r="M13" s="93"/>
      <c r="N13" s="93"/>
      <c r="O13" s="93"/>
    </row>
    <row r="14" spans="1:15" x14ac:dyDescent="0.25">
      <c r="A14" s="1"/>
      <c r="B14" s="93" t="s">
        <v>12</v>
      </c>
      <c r="C14" s="93"/>
      <c r="D14" s="93"/>
      <c r="E14" s="93"/>
      <c r="F14" s="93"/>
      <c r="G14" s="93"/>
      <c r="H14" s="93"/>
      <c r="I14" s="93"/>
      <c r="J14" s="93"/>
      <c r="K14" s="93"/>
      <c r="L14" s="93"/>
      <c r="M14" s="93"/>
      <c r="N14" s="93"/>
      <c r="O14" s="93"/>
    </row>
    <row r="15" spans="1:15" s="67" customFormat="1" x14ac:dyDescent="0.25">
      <c r="A15" s="1"/>
      <c r="B15" s="93" t="s">
        <v>242</v>
      </c>
      <c r="C15" s="93"/>
      <c r="D15" s="93"/>
      <c r="E15" s="93"/>
      <c r="F15" s="93"/>
      <c r="G15" s="93"/>
      <c r="H15" s="93"/>
      <c r="I15" s="93"/>
      <c r="J15" s="93"/>
      <c r="K15" s="93"/>
      <c r="L15" s="93"/>
      <c r="M15" s="93"/>
      <c r="N15" s="93"/>
      <c r="O15" s="93"/>
    </row>
    <row r="16" spans="1:15" s="94" customFormat="1" x14ac:dyDescent="0.25">
      <c r="A16" s="94" t="s">
        <v>13</v>
      </c>
    </row>
    <row r="17" spans="1:15" x14ac:dyDescent="0.25">
      <c r="A17" s="1"/>
      <c r="B17" s="93" t="s">
        <v>14</v>
      </c>
      <c r="C17" s="93"/>
      <c r="D17" s="93"/>
      <c r="E17" s="93"/>
      <c r="F17" s="93"/>
      <c r="G17" s="93"/>
      <c r="H17" s="93"/>
      <c r="I17" s="93"/>
      <c r="J17" s="93"/>
      <c r="K17" s="93"/>
      <c r="L17" s="93"/>
      <c r="M17" s="93"/>
      <c r="N17" s="93"/>
      <c r="O17" s="93"/>
    </row>
    <row r="18" spans="1:15" x14ac:dyDescent="0.25">
      <c r="A18" s="1"/>
      <c r="B18" s="93" t="s">
        <v>15</v>
      </c>
      <c r="C18" s="93"/>
      <c r="D18" s="93"/>
      <c r="E18" s="93"/>
      <c r="F18" s="93"/>
      <c r="G18" s="93"/>
      <c r="H18" s="93"/>
      <c r="I18" s="93"/>
      <c r="J18" s="93"/>
      <c r="K18" s="93"/>
      <c r="L18" s="93"/>
      <c r="M18" s="93"/>
      <c r="N18" s="93"/>
      <c r="O18" s="93"/>
    </row>
    <row r="19" spans="1:15" x14ac:dyDescent="0.25">
      <c r="A19" s="1"/>
      <c r="B19" s="93" t="s">
        <v>16</v>
      </c>
      <c r="C19" s="93"/>
      <c r="D19" s="93"/>
      <c r="E19" s="93"/>
      <c r="F19" s="93"/>
      <c r="G19" s="93"/>
      <c r="H19" s="93"/>
      <c r="I19" s="93"/>
      <c r="J19" s="93"/>
      <c r="K19" s="93"/>
      <c r="L19" s="93"/>
      <c r="M19" s="93"/>
      <c r="N19" s="93"/>
      <c r="O19" s="93"/>
    </row>
    <row r="20" spans="1:15" s="94" customFormat="1" x14ac:dyDescent="0.25">
      <c r="A20" s="94" t="s">
        <v>17</v>
      </c>
    </row>
    <row r="21" spans="1:15" x14ac:dyDescent="0.25">
      <c r="A21" s="1"/>
      <c r="B21" s="93" t="s">
        <v>18</v>
      </c>
      <c r="C21" s="93"/>
      <c r="D21" s="93"/>
      <c r="E21" s="93"/>
      <c r="F21" s="93"/>
      <c r="G21" s="93"/>
      <c r="H21" s="93"/>
      <c r="I21" s="93"/>
      <c r="J21" s="93"/>
      <c r="K21" s="93"/>
      <c r="L21" s="93"/>
      <c r="M21" s="93"/>
      <c r="N21" s="93"/>
      <c r="O21" s="93"/>
    </row>
    <row r="22" spans="1:15" s="94" customFormat="1" x14ac:dyDescent="0.25">
      <c r="A22" s="94" t="s">
        <v>19</v>
      </c>
    </row>
    <row r="23" spans="1:15" x14ac:dyDescent="0.25">
      <c r="A23" s="1"/>
      <c r="B23" s="93" t="s">
        <v>20</v>
      </c>
      <c r="C23" s="93"/>
      <c r="D23" s="93"/>
      <c r="E23" s="93"/>
      <c r="F23" s="93"/>
      <c r="G23" s="93"/>
      <c r="H23" s="93"/>
      <c r="I23" s="93"/>
      <c r="J23" s="93"/>
      <c r="K23" s="93"/>
      <c r="L23" s="93"/>
      <c r="M23" s="93"/>
      <c r="N23" s="93"/>
      <c r="O23" s="93"/>
    </row>
    <row r="24" spans="1:15" x14ac:dyDescent="0.25">
      <c r="A24" s="1"/>
      <c r="B24" s="93" t="s">
        <v>21</v>
      </c>
      <c r="C24" s="93"/>
      <c r="D24" s="93"/>
      <c r="E24" s="93"/>
      <c r="F24" s="93"/>
      <c r="G24" s="93"/>
      <c r="H24" s="93"/>
      <c r="I24" s="93"/>
      <c r="J24" s="93"/>
      <c r="K24" s="93"/>
      <c r="L24" s="93"/>
      <c r="M24" s="93"/>
      <c r="N24" s="93"/>
      <c r="O24" s="93"/>
    </row>
    <row r="25" spans="1:15" x14ac:dyDescent="0.25">
      <c r="A25" s="94" t="s">
        <v>0</v>
      </c>
      <c r="B25" s="94"/>
      <c r="C25" s="94"/>
      <c r="D25" s="94"/>
      <c r="E25" s="94"/>
      <c r="F25" s="94"/>
      <c r="G25" s="94"/>
      <c r="H25" s="94"/>
      <c r="I25" s="94"/>
      <c r="J25" s="94"/>
      <c r="K25" s="94"/>
      <c r="L25" s="94"/>
      <c r="M25" s="94"/>
      <c r="N25" s="94"/>
      <c r="O25" s="94"/>
    </row>
    <row r="26" spans="1:15" x14ac:dyDescent="0.25">
      <c r="A26" s="94"/>
      <c r="B26" s="94"/>
      <c r="C26" s="94"/>
      <c r="D26" s="94"/>
      <c r="E26" s="94"/>
      <c r="F26" s="94"/>
      <c r="G26" s="94"/>
      <c r="H26" s="94"/>
      <c r="I26" s="94"/>
      <c r="J26" s="94"/>
      <c r="K26" s="94"/>
      <c r="L26" s="94"/>
      <c r="M26" s="94"/>
      <c r="N26" s="94"/>
      <c r="O26" s="94"/>
    </row>
    <row r="27" spans="1:15" x14ac:dyDescent="0.25">
      <c r="A27" s="6"/>
      <c r="B27" s="6"/>
      <c r="C27" s="6"/>
      <c r="D27" s="6"/>
      <c r="E27" s="6"/>
      <c r="F27" s="6"/>
      <c r="G27" s="6"/>
      <c r="H27" s="6"/>
      <c r="I27" s="6"/>
      <c r="J27" s="6"/>
      <c r="K27" s="6"/>
      <c r="L27" s="6"/>
      <c r="M27" s="6"/>
      <c r="N27" s="6"/>
      <c r="O27" s="6"/>
    </row>
    <row r="28" spans="1:15" x14ac:dyDescent="0.25">
      <c r="A28" s="6"/>
      <c r="B28" s="6"/>
      <c r="C28" s="6"/>
      <c r="D28" s="6"/>
      <c r="E28" s="6"/>
      <c r="F28" s="6"/>
      <c r="G28" s="6"/>
      <c r="H28" s="6"/>
      <c r="I28" s="6"/>
      <c r="J28" s="6"/>
      <c r="K28" s="6"/>
      <c r="L28" s="6"/>
      <c r="M28" s="6"/>
      <c r="N28" s="6"/>
      <c r="O28" s="6"/>
    </row>
    <row r="29" spans="1:15" x14ac:dyDescent="0.25">
      <c r="A29" s="6"/>
      <c r="B29" s="6"/>
      <c r="C29" s="6"/>
      <c r="D29" s="6"/>
      <c r="E29" s="6"/>
      <c r="F29" s="6"/>
      <c r="G29" s="6"/>
      <c r="H29" s="6"/>
      <c r="I29" s="6"/>
      <c r="J29" s="6"/>
      <c r="K29" s="6"/>
      <c r="L29" s="6"/>
      <c r="M29" s="6"/>
      <c r="N29" s="6"/>
      <c r="O29" s="6"/>
    </row>
    <row r="30" spans="1:15" x14ac:dyDescent="0.25">
      <c r="A30" s="6"/>
      <c r="B30" s="6"/>
      <c r="C30" s="6"/>
      <c r="D30" s="6"/>
      <c r="E30" s="6"/>
      <c r="F30" s="6"/>
      <c r="G30" s="6"/>
      <c r="H30" s="6"/>
      <c r="I30" s="6"/>
      <c r="J30" s="6"/>
      <c r="K30" s="6"/>
      <c r="L30" s="6"/>
      <c r="M30" s="6"/>
      <c r="N30" s="6"/>
      <c r="O30" s="6"/>
    </row>
  </sheetData>
  <mergeCells count="18">
    <mergeCell ref="A1:O7"/>
    <mergeCell ref="A8:O9"/>
    <mergeCell ref="A10:O10"/>
    <mergeCell ref="A16:XFD16"/>
    <mergeCell ref="A20:XFD20"/>
    <mergeCell ref="B11:O11"/>
    <mergeCell ref="B12:O12"/>
    <mergeCell ref="B13:O13"/>
    <mergeCell ref="B14:O14"/>
    <mergeCell ref="B17:O17"/>
    <mergeCell ref="B18:O18"/>
    <mergeCell ref="B19:O19"/>
    <mergeCell ref="B15:O15"/>
    <mergeCell ref="B21:O21"/>
    <mergeCell ref="B23:O23"/>
    <mergeCell ref="B24:O24"/>
    <mergeCell ref="A25:O26"/>
    <mergeCell ref="A22:XFD22"/>
  </mergeCells>
  <hyperlinks>
    <hyperlink ref="B11" location="'6.1.1'!A1" display="6.1.1 Staff FTE (full‐time‐equivalent) workforce growth over time"/>
    <hyperlink ref="B12" location="'6.1.2'!A1" display="6.1.2 Nonstudent staff FTE (full‐time‐equivalent) workforce, by fund source"/>
    <hyperlink ref="B13" location="'6.1.3'!A1" display="6.1.3 Nonstudent staff FTE, by occupation group"/>
    <hyperlink ref="B14" location="'6.1.4'!A1" display="6.1.4 Racial/ethnic and gender distribution of nonstudent career staff"/>
    <hyperlink ref="B17" location="'6.2.1'!A1" display="6.2.1 Age distribution of career staff"/>
    <hyperlink ref="B18" location="'6.2.2'!A1" display="6.2.2 Age distribution of career staff by personnel program"/>
    <hyperlink ref="B19" location="'6.2.3'!A1" display="6.2.3 UC retirement program active career staff headcount by age and years of service (YOS)"/>
    <hyperlink ref="B21" location="'6.3.1'!A1" display="6.3.1 UC base salary increases compared with inflation and market averages"/>
    <hyperlink ref="B23" location="'6.4.1'!A1" display="6.4.1 Base salaries and additional pay for UC and AAU institution leaders"/>
    <hyperlink ref="B24" location="'6.4.2'!A1" display="6.4.2 Annualized base salaries and additional compensation"/>
    <hyperlink ref="B15:O15" location="'6.1.5'!A1" display="6.1.5 Career staff percent female by personnel program"/>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2" max="2" width="17" bestFit="1" customWidth="1"/>
    <col min="3" max="3" width="8.42578125" bestFit="1" customWidth="1"/>
  </cols>
  <sheetData>
    <row r="1" spans="1:3" x14ac:dyDescent="0.25">
      <c r="A1" s="2" t="s">
        <v>234</v>
      </c>
    </row>
    <row r="4" spans="1:3" x14ac:dyDescent="0.25">
      <c r="A4" s="24"/>
      <c r="B4" s="22" t="s">
        <v>43</v>
      </c>
      <c r="C4" s="22" t="s">
        <v>44</v>
      </c>
    </row>
    <row r="5" spans="1:3" x14ac:dyDescent="0.25">
      <c r="A5" s="25" t="s">
        <v>45</v>
      </c>
      <c r="B5" s="26">
        <v>5.0999999999999997E-2</v>
      </c>
      <c r="C5" s="26">
        <v>4.7E-2</v>
      </c>
    </row>
    <row r="6" spans="1:3" x14ac:dyDescent="0.25">
      <c r="A6" s="25" t="s">
        <v>46</v>
      </c>
      <c r="B6" s="26">
        <v>0.02</v>
      </c>
      <c r="C6" s="26">
        <v>4.7E-2</v>
      </c>
    </row>
    <row r="7" spans="1:3" x14ac:dyDescent="0.25">
      <c r="A7" s="25" t="s">
        <v>47</v>
      </c>
      <c r="B7" s="26">
        <v>1.4999999999999999E-2</v>
      </c>
      <c r="C7" s="26">
        <v>3.7999999999999999E-2</v>
      </c>
    </row>
    <row r="8" spans="1:3" x14ac:dyDescent="0.25">
      <c r="A8" s="25" t="s">
        <v>48</v>
      </c>
      <c r="B8" s="26">
        <v>0</v>
      </c>
      <c r="C8" s="26">
        <v>3.4000000000000002E-2</v>
      </c>
    </row>
    <row r="9" spans="1:3" x14ac:dyDescent="0.25">
      <c r="A9" s="25" t="s">
        <v>49</v>
      </c>
      <c r="B9" s="26">
        <v>0</v>
      </c>
      <c r="C9" s="26">
        <v>3.5999999999999997E-2</v>
      </c>
    </row>
    <row r="10" spans="1:3" x14ac:dyDescent="0.25">
      <c r="A10" s="25" t="s">
        <v>50</v>
      </c>
      <c r="B10" s="26">
        <v>0.04</v>
      </c>
      <c r="C10" s="26">
        <v>3.6999999999999998E-2</v>
      </c>
    </row>
    <row r="11" spans="1:3" x14ac:dyDescent="0.25">
      <c r="A11" s="25" t="s">
        <v>51</v>
      </c>
      <c r="B11" s="26">
        <v>0.04</v>
      </c>
      <c r="C11" s="26">
        <v>3.7999999999999999E-2</v>
      </c>
    </row>
    <row r="12" spans="1:3" x14ac:dyDescent="0.25">
      <c r="A12" s="25" t="s">
        <v>52</v>
      </c>
      <c r="B12" s="26">
        <v>0.05</v>
      </c>
      <c r="C12" s="26">
        <v>3.9E-2</v>
      </c>
    </row>
    <row r="13" spans="1:3" x14ac:dyDescent="0.25">
      <c r="A13" s="25" t="s">
        <v>53</v>
      </c>
      <c r="B13" s="26">
        <v>0</v>
      </c>
      <c r="C13" s="26">
        <v>3.9E-2</v>
      </c>
    </row>
    <row r="14" spans="1:3" x14ac:dyDescent="0.25">
      <c r="A14" s="25" t="s">
        <v>54</v>
      </c>
      <c r="B14" s="26">
        <v>0</v>
      </c>
      <c r="C14" s="26">
        <v>2.1000000000000001E-2</v>
      </c>
    </row>
    <row r="15" spans="1:3" x14ac:dyDescent="0.25">
      <c r="A15" s="25" t="s">
        <v>55</v>
      </c>
      <c r="B15" s="26">
        <v>0</v>
      </c>
      <c r="C15" s="26">
        <v>2.5999999999999999E-2</v>
      </c>
    </row>
    <row r="16" spans="1:3" x14ac:dyDescent="0.25">
      <c r="A16" s="25" t="s">
        <v>56</v>
      </c>
      <c r="B16" s="26">
        <v>0.03</v>
      </c>
      <c r="C16" s="26">
        <v>2.9000000000000001E-2</v>
      </c>
    </row>
    <row r="17" spans="1:6" x14ac:dyDescent="0.25">
      <c r="A17" s="25" t="s">
        <v>57</v>
      </c>
      <c r="B17" s="26">
        <v>0</v>
      </c>
      <c r="C17" s="26">
        <v>2.9000000000000001E-2</v>
      </c>
    </row>
    <row r="18" spans="1:6" x14ac:dyDescent="0.25">
      <c r="A18" s="25" t="s">
        <v>58</v>
      </c>
      <c r="B18" s="26">
        <v>0.03</v>
      </c>
      <c r="C18" s="26">
        <v>0.03</v>
      </c>
    </row>
    <row r="19" spans="1:6" x14ac:dyDescent="0.25">
      <c r="A19" s="25" t="s">
        <v>59</v>
      </c>
      <c r="B19" s="26">
        <v>0.03</v>
      </c>
      <c r="C19" s="26">
        <v>0.03</v>
      </c>
    </row>
    <row r="20" spans="1:6" x14ac:dyDescent="0.25">
      <c r="A20" s="25" t="s">
        <v>60</v>
      </c>
      <c r="B20" s="26">
        <v>0.03</v>
      </c>
      <c r="C20" s="26">
        <v>0.03</v>
      </c>
    </row>
    <row r="21" spans="1:6" x14ac:dyDescent="0.25">
      <c r="A21" s="25" t="s">
        <v>233</v>
      </c>
      <c r="B21" s="26">
        <v>0.03</v>
      </c>
      <c r="C21" s="26">
        <v>0.03</v>
      </c>
    </row>
    <row r="22" spans="1:6" s="67" customFormat="1" x14ac:dyDescent="0.25">
      <c r="A22" s="25"/>
      <c r="B22" s="26"/>
      <c r="C22" s="26"/>
    </row>
    <row r="23" spans="1:6" x14ac:dyDescent="0.25">
      <c r="A23" s="101" t="s">
        <v>61</v>
      </c>
      <c r="B23" s="101"/>
      <c r="C23" s="101"/>
    </row>
    <row r="24" spans="1:6" x14ac:dyDescent="0.25">
      <c r="A24" s="95" t="s">
        <v>62</v>
      </c>
      <c r="B24" s="95"/>
      <c r="C24" s="95"/>
      <c r="D24" s="95"/>
      <c r="E24" s="95"/>
      <c r="F24" s="95"/>
    </row>
  </sheetData>
  <mergeCells count="2">
    <mergeCell ref="A23:C23"/>
    <mergeCell ref="A24:F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workbookViewId="0"/>
  </sheetViews>
  <sheetFormatPr defaultRowHeight="15" x14ac:dyDescent="0.25"/>
  <cols>
    <col min="1" max="1" width="13.5703125" customWidth="1"/>
    <col min="2" max="2" width="24.7109375" bestFit="1" customWidth="1"/>
    <col min="3" max="5" width="12.85546875" customWidth="1"/>
  </cols>
  <sheetData>
    <row r="1" spans="1:5" x14ac:dyDescent="0.25">
      <c r="A1" s="2" t="s">
        <v>20</v>
      </c>
    </row>
    <row r="2" spans="1:5" x14ac:dyDescent="0.25">
      <c r="A2" s="5"/>
      <c r="B2" s="42"/>
      <c r="C2" s="42"/>
      <c r="D2" s="42"/>
      <c r="E2" s="42"/>
    </row>
    <row r="3" spans="1:5" x14ac:dyDescent="0.25">
      <c r="A3" s="62" t="s">
        <v>123</v>
      </c>
      <c r="B3" s="63" t="s">
        <v>151</v>
      </c>
      <c r="C3" s="50" t="s">
        <v>63</v>
      </c>
      <c r="D3" s="50" t="s">
        <v>64</v>
      </c>
      <c r="E3" s="50" t="s">
        <v>132</v>
      </c>
    </row>
    <row r="4" spans="1:5" ht="15.75" x14ac:dyDescent="0.25">
      <c r="A4" s="27" t="s">
        <v>2</v>
      </c>
      <c r="B4" s="44" t="s">
        <v>65</v>
      </c>
      <c r="C4" s="43">
        <v>394655</v>
      </c>
      <c r="D4" s="43">
        <f>E4-C4</f>
        <v>0</v>
      </c>
      <c r="E4" s="43">
        <v>394655</v>
      </c>
    </row>
    <row r="5" spans="1:5" ht="15.75" x14ac:dyDescent="0.25">
      <c r="A5" s="27" t="s">
        <v>2</v>
      </c>
      <c r="B5" s="45" t="s">
        <v>66</v>
      </c>
      <c r="C5" s="43">
        <v>394655</v>
      </c>
      <c r="D5" s="43">
        <f t="shared" ref="D5:D67" si="0">E5-C5</f>
        <v>0</v>
      </c>
      <c r="E5" s="43">
        <v>394655</v>
      </c>
    </row>
    <row r="6" spans="1:5" ht="15.75" x14ac:dyDescent="0.25">
      <c r="A6" s="27" t="s">
        <v>2</v>
      </c>
      <c r="B6" s="45" t="s">
        <v>67</v>
      </c>
      <c r="C6" s="43">
        <v>394655</v>
      </c>
      <c r="D6" s="43">
        <f t="shared" si="0"/>
        <v>0</v>
      </c>
      <c r="E6" s="43">
        <v>394655</v>
      </c>
    </row>
    <row r="7" spans="1:5" ht="15.75" x14ac:dyDescent="0.25">
      <c r="A7" s="27" t="s">
        <v>69</v>
      </c>
      <c r="B7" s="45" t="s">
        <v>90</v>
      </c>
      <c r="C7" s="43">
        <v>364583</v>
      </c>
      <c r="D7" s="43">
        <f t="shared" si="0"/>
        <v>33250</v>
      </c>
      <c r="E7" s="43">
        <v>397833</v>
      </c>
    </row>
    <row r="8" spans="1:5" ht="15.75" x14ac:dyDescent="0.25">
      <c r="A8" s="27" t="s">
        <v>2</v>
      </c>
      <c r="B8" s="45" t="s">
        <v>68</v>
      </c>
      <c r="C8" s="43">
        <v>401020</v>
      </c>
      <c r="D8" s="43">
        <f t="shared" si="0"/>
        <v>0</v>
      </c>
      <c r="E8" s="43">
        <v>401020</v>
      </c>
    </row>
    <row r="9" spans="1:5" ht="15.75" x14ac:dyDescent="0.25">
      <c r="A9" s="27" t="s">
        <v>2</v>
      </c>
      <c r="B9" s="45" t="s">
        <v>71</v>
      </c>
      <c r="C9" s="43">
        <v>424360</v>
      </c>
      <c r="D9" s="43">
        <f t="shared" si="0"/>
        <v>0</v>
      </c>
      <c r="E9" s="43">
        <v>424360</v>
      </c>
    </row>
    <row r="10" spans="1:5" ht="15.75" x14ac:dyDescent="0.25">
      <c r="A10" s="27" t="s">
        <v>69</v>
      </c>
      <c r="B10" s="45" t="s">
        <v>70</v>
      </c>
      <c r="C10" s="43">
        <v>431261</v>
      </c>
      <c r="D10" s="43">
        <f t="shared" si="0"/>
        <v>0</v>
      </c>
      <c r="E10" s="43">
        <v>431261</v>
      </c>
    </row>
    <row r="11" spans="1:5" ht="15.75" x14ac:dyDescent="0.25">
      <c r="A11" s="27" t="s">
        <v>2</v>
      </c>
      <c r="B11" s="45" t="s">
        <v>72</v>
      </c>
      <c r="C11" s="43">
        <v>449204</v>
      </c>
      <c r="D11" s="43">
        <f t="shared" si="0"/>
        <v>0</v>
      </c>
      <c r="E11" s="43">
        <v>449204</v>
      </c>
    </row>
    <row r="12" spans="1:5" ht="15.75" x14ac:dyDescent="0.25">
      <c r="A12" s="27" t="s">
        <v>2</v>
      </c>
      <c r="B12" s="45" t="s">
        <v>74</v>
      </c>
      <c r="C12" s="43">
        <v>454574</v>
      </c>
      <c r="D12" s="43">
        <f t="shared" si="0"/>
        <v>0</v>
      </c>
      <c r="E12" s="43">
        <v>454574</v>
      </c>
    </row>
    <row r="13" spans="1:5" ht="15.75" x14ac:dyDescent="0.25">
      <c r="A13" s="27" t="s">
        <v>69</v>
      </c>
      <c r="B13" s="45" t="s">
        <v>79</v>
      </c>
      <c r="C13" s="43">
        <v>499550</v>
      </c>
      <c r="D13" s="43">
        <f t="shared" si="0"/>
        <v>0</v>
      </c>
      <c r="E13" s="43">
        <v>499550</v>
      </c>
    </row>
    <row r="14" spans="1:5" ht="15.75" x14ac:dyDescent="0.25">
      <c r="A14" s="27" t="s">
        <v>69</v>
      </c>
      <c r="B14" s="45" t="s">
        <v>82</v>
      </c>
      <c r="C14" s="43">
        <v>499950</v>
      </c>
      <c r="D14" s="43">
        <f t="shared" si="0"/>
        <v>0</v>
      </c>
      <c r="E14" s="43">
        <v>499950</v>
      </c>
    </row>
    <row r="15" spans="1:5" ht="15.75" x14ac:dyDescent="0.25">
      <c r="A15" s="27" t="s">
        <v>69</v>
      </c>
      <c r="B15" s="45" t="s">
        <v>80</v>
      </c>
      <c r="C15" s="43">
        <v>500040</v>
      </c>
      <c r="D15" s="43">
        <f t="shared" si="0"/>
        <v>0</v>
      </c>
      <c r="E15" s="43">
        <v>500040</v>
      </c>
    </row>
    <row r="16" spans="1:5" ht="15.75" x14ac:dyDescent="0.25">
      <c r="A16" s="27" t="s">
        <v>69</v>
      </c>
      <c r="B16" s="45" t="s">
        <v>81</v>
      </c>
      <c r="C16" s="43">
        <v>509700</v>
      </c>
      <c r="D16" s="43">
        <f t="shared" si="0"/>
        <v>0</v>
      </c>
      <c r="E16" s="43">
        <v>509700</v>
      </c>
    </row>
    <row r="17" spans="1:5" ht="15.75" x14ac:dyDescent="0.25">
      <c r="A17" s="27" t="s">
        <v>69</v>
      </c>
      <c r="B17" s="45" t="s">
        <v>77</v>
      </c>
      <c r="C17" s="43">
        <v>475000</v>
      </c>
      <c r="D17" s="43">
        <f t="shared" si="0"/>
        <v>40000</v>
      </c>
      <c r="E17" s="43">
        <v>515000</v>
      </c>
    </row>
    <row r="18" spans="1:5" ht="15.75" x14ac:dyDescent="0.25">
      <c r="A18" s="27" t="s">
        <v>69</v>
      </c>
      <c r="B18" s="45" t="s">
        <v>85</v>
      </c>
      <c r="C18" s="43">
        <v>520000</v>
      </c>
      <c r="D18" s="43">
        <f t="shared" si="0"/>
        <v>0</v>
      </c>
      <c r="E18" s="43">
        <v>520000</v>
      </c>
    </row>
    <row r="19" spans="1:5" ht="15.75" x14ac:dyDescent="0.25">
      <c r="A19" s="27" t="s">
        <v>69</v>
      </c>
      <c r="B19" s="45" t="s">
        <v>91</v>
      </c>
      <c r="C19" s="43">
        <v>525000</v>
      </c>
      <c r="D19" s="43">
        <f t="shared" si="0"/>
        <v>0</v>
      </c>
      <c r="E19" s="43">
        <v>525000</v>
      </c>
    </row>
    <row r="20" spans="1:5" ht="15.75" x14ac:dyDescent="0.25">
      <c r="A20" s="27" t="s">
        <v>69</v>
      </c>
      <c r="B20" s="45" t="s">
        <v>86</v>
      </c>
      <c r="C20" s="43">
        <v>526590</v>
      </c>
      <c r="D20" s="43">
        <f t="shared" si="0"/>
        <v>0</v>
      </c>
      <c r="E20" s="43">
        <v>526590</v>
      </c>
    </row>
    <row r="21" spans="1:5" ht="15.75" x14ac:dyDescent="0.25">
      <c r="A21" s="27" t="s">
        <v>69</v>
      </c>
      <c r="B21" s="45" t="s">
        <v>78</v>
      </c>
      <c r="C21" s="43">
        <v>420000</v>
      </c>
      <c r="D21" s="43">
        <f t="shared" si="0"/>
        <v>110880</v>
      </c>
      <c r="E21" s="43">
        <v>530880</v>
      </c>
    </row>
    <row r="22" spans="1:5" ht="15.75" x14ac:dyDescent="0.25">
      <c r="A22" s="27" t="s">
        <v>2</v>
      </c>
      <c r="B22" s="45" t="s">
        <v>84</v>
      </c>
      <c r="C22" s="43">
        <v>531939</v>
      </c>
      <c r="D22" s="43">
        <f t="shared" si="0"/>
        <v>0</v>
      </c>
      <c r="E22" s="43">
        <v>531939</v>
      </c>
    </row>
    <row r="23" spans="1:5" ht="15.75" x14ac:dyDescent="0.25">
      <c r="A23" s="27" t="s">
        <v>69</v>
      </c>
      <c r="B23" s="45" t="s">
        <v>87</v>
      </c>
      <c r="C23" s="43">
        <v>549069</v>
      </c>
      <c r="D23" s="43">
        <f t="shared" si="0"/>
        <v>0</v>
      </c>
      <c r="E23" s="43">
        <v>549069</v>
      </c>
    </row>
    <row r="24" spans="1:5" ht="15.75" x14ac:dyDescent="0.25">
      <c r="A24" s="27" t="s">
        <v>69</v>
      </c>
      <c r="B24" s="45" t="s">
        <v>83</v>
      </c>
      <c r="C24" s="43">
        <v>590000</v>
      </c>
      <c r="D24" s="43">
        <f t="shared" si="0"/>
        <v>0</v>
      </c>
      <c r="E24" s="43">
        <v>590000</v>
      </c>
    </row>
    <row r="25" spans="1:5" ht="15.75" x14ac:dyDescent="0.25">
      <c r="A25" s="27" t="s">
        <v>69</v>
      </c>
      <c r="B25" s="45" t="s">
        <v>92</v>
      </c>
      <c r="C25" s="43">
        <v>625250</v>
      </c>
      <c r="D25" s="43">
        <f t="shared" si="0"/>
        <v>0</v>
      </c>
      <c r="E25" s="43">
        <v>625250</v>
      </c>
    </row>
    <row r="26" spans="1:5" ht="15.75" x14ac:dyDescent="0.25">
      <c r="A26" s="27" t="s">
        <v>69</v>
      </c>
      <c r="B26" s="45" t="s">
        <v>95</v>
      </c>
      <c r="C26" s="43">
        <v>657700</v>
      </c>
      <c r="D26" s="43">
        <f t="shared" si="0"/>
        <v>0</v>
      </c>
      <c r="E26" s="43">
        <v>657700</v>
      </c>
    </row>
    <row r="27" spans="1:5" ht="15.75" x14ac:dyDescent="0.25">
      <c r="A27" s="27" t="s">
        <v>69</v>
      </c>
      <c r="B27" s="45" t="s">
        <v>88</v>
      </c>
      <c r="C27" s="43">
        <v>660000</v>
      </c>
      <c r="D27" s="43">
        <f t="shared" si="0"/>
        <v>0</v>
      </c>
      <c r="E27" s="43">
        <v>660000</v>
      </c>
    </row>
    <row r="28" spans="1:5" ht="15.75" x14ac:dyDescent="0.25">
      <c r="A28" s="27" t="s">
        <v>69</v>
      </c>
      <c r="B28" s="45" t="s">
        <v>73</v>
      </c>
      <c r="C28" s="43">
        <v>676980</v>
      </c>
      <c r="D28" s="43">
        <f t="shared" si="0"/>
        <v>0</v>
      </c>
      <c r="E28" s="43">
        <v>676980</v>
      </c>
    </row>
    <row r="29" spans="1:5" ht="15.75" x14ac:dyDescent="0.25">
      <c r="A29" s="27" t="s">
        <v>69</v>
      </c>
      <c r="B29" s="45" t="s">
        <v>98</v>
      </c>
      <c r="C29" s="43">
        <v>566860</v>
      </c>
      <c r="D29" s="43">
        <f t="shared" si="0"/>
        <v>113472</v>
      </c>
      <c r="E29" s="43">
        <v>680332</v>
      </c>
    </row>
    <row r="30" spans="1:5" ht="15.75" x14ac:dyDescent="0.25">
      <c r="A30" s="27" t="s">
        <v>69</v>
      </c>
      <c r="B30" s="45" t="s">
        <v>96</v>
      </c>
      <c r="C30" s="43">
        <v>690640</v>
      </c>
      <c r="D30" s="43">
        <f t="shared" si="0"/>
        <v>0</v>
      </c>
      <c r="E30" s="43">
        <v>690640</v>
      </c>
    </row>
    <row r="31" spans="1:5" ht="15.75" x14ac:dyDescent="0.25">
      <c r="A31" s="27" t="s">
        <v>69</v>
      </c>
      <c r="B31" s="45" t="s">
        <v>93</v>
      </c>
      <c r="C31" s="43">
        <v>697500</v>
      </c>
      <c r="D31" s="43">
        <f t="shared" si="0"/>
        <v>0</v>
      </c>
      <c r="E31" s="43">
        <v>697500</v>
      </c>
    </row>
    <row r="32" spans="1:5" ht="15.75" x14ac:dyDescent="0.25">
      <c r="A32" s="27" t="s">
        <v>101</v>
      </c>
      <c r="B32" s="45" t="s">
        <v>102</v>
      </c>
      <c r="C32" s="43">
        <v>682500</v>
      </c>
      <c r="D32" s="43">
        <f t="shared" si="0"/>
        <v>57181</v>
      </c>
      <c r="E32" s="43">
        <v>739681</v>
      </c>
    </row>
    <row r="33" spans="1:5" ht="15.75" x14ac:dyDescent="0.25">
      <c r="A33" s="27" t="s">
        <v>69</v>
      </c>
      <c r="B33" s="45" t="s">
        <v>100</v>
      </c>
      <c r="C33" s="43">
        <v>647509</v>
      </c>
      <c r="D33" s="43">
        <f t="shared" si="0"/>
        <v>95000</v>
      </c>
      <c r="E33" s="43">
        <v>742509</v>
      </c>
    </row>
    <row r="34" spans="1:5" ht="15.75" x14ac:dyDescent="0.25">
      <c r="A34" s="27" t="s">
        <v>69</v>
      </c>
      <c r="B34" s="45" t="s">
        <v>97</v>
      </c>
      <c r="C34" s="43">
        <v>750000</v>
      </c>
      <c r="D34" s="43">
        <f t="shared" si="0"/>
        <v>0</v>
      </c>
      <c r="E34" s="43">
        <v>750000</v>
      </c>
    </row>
    <row r="35" spans="1:5" ht="15.75" x14ac:dyDescent="0.25">
      <c r="A35" s="27" t="s">
        <v>69</v>
      </c>
      <c r="B35" s="46" t="s">
        <v>99</v>
      </c>
      <c r="C35" s="43">
        <v>772500</v>
      </c>
      <c r="D35" s="43">
        <f t="shared" si="0"/>
        <v>0</v>
      </c>
      <c r="E35" s="43">
        <v>772500</v>
      </c>
    </row>
    <row r="36" spans="1:5" ht="15.75" x14ac:dyDescent="0.25">
      <c r="A36" s="27" t="s">
        <v>2</v>
      </c>
      <c r="B36" s="49" t="s">
        <v>103</v>
      </c>
      <c r="C36" s="43">
        <v>795675</v>
      </c>
      <c r="D36" s="43">
        <f t="shared" si="0"/>
        <v>0</v>
      </c>
      <c r="E36" s="43">
        <v>795675</v>
      </c>
    </row>
    <row r="37" spans="1:5" ht="15.75" x14ac:dyDescent="0.25">
      <c r="A37" s="27" t="s">
        <v>69</v>
      </c>
      <c r="B37" s="44" t="s">
        <v>109</v>
      </c>
      <c r="C37" s="43">
        <v>800000</v>
      </c>
      <c r="D37" s="43">
        <f t="shared" si="0"/>
        <v>0</v>
      </c>
      <c r="E37" s="43">
        <v>800000</v>
      </c>
    </row>
    <row r="38" spans="1:5" ht="15.75" x14ac:dyDescent="0.25">
      <c r="A38" s="27" t="s">
        <v>69</v>
      </c>
      <c r="B38" s="45" t="s">
        <v>107</v>
      </c>
      <c r="C38" s="43">
        <v>800000</v>
      </c>
      <c r="D38" s="43">
        <f t="shared" si="0"/>
        <v>0</v>
      </c>
      <c r="E38" s="43">
        <v>800000</v>
      </c>
    </row>
    <row r="39" spans="1:5" ht="15.75" x14ac:dyDescent="0.25">
      <c r="A39" s="27" t="s">
        <v>69</v>
      </c>
      <c r="B39" s="45" t="s">
        <v>76</v>
      </c>
      <c r="C39" s="43">
        <v>500000</v>
      </c>
      <c r="D39" s="43">
        <f t="shared" si="0"/>
        <v>320461</v>
      </c>
      <c r="E39" s="43">
        <v>820461</v>
      </c>
    </row>
    <row r="40" spans="1:5" ht="15.75" x14ac:dyDescent="0.25">
      <c r="A40" s="27" t="s">
        <v>69</v>
      </c>
      <c r="B40" s="45" t="s">
        <v>94</v>
      </c>
      <c r="C40" s="43">
        <v>750000</v>
      </c>
      <c r="D40" s="43">
        <f t="shared" si="0"/>
        <v>100000</v>
      </c>
      <c r="E40" s="43">
        <v>850000</v>
      </c>
    </row>
    <row r="41" spans="1:5" ht="15.75" x14ac:dyDescent="0.25">
      <c r="A41" s="27" t="s">
        <v>101</v>
      </c>
      <c r="B41" s="45" t="s">
        <v>133</v>
      </c>
      <c r="C41" s="43">
        <v>756692</v>
      </c>
      <c r="D41" s="43">
        <f t="shared" si="0"/>
        <v>119233</v>
      </c>
      <c r="E41" s="43">
        <v>875925</v>
      </c>
    </row>
    <row r="42" spans="1:5" ht="15.75" x14ac:dyDescent="0.25">
      <c r="A42" s="27" t="s">
        <v>101</v>
      </c>
      <c r="B42" s="45" t="s">
        <v>134</v>
      </c>
      <c r="C42" s="43">
        <v>738063</v>
      </c>
      <c r="D42" s="43">
        <f t="shared" si="0"/>
        <v>159777</v>
      </c>
      <c r="E42" s="43">
        <v>897840</v>
      </c>
    </row>
    <row r="43" spans="1:5" ht="15.75" x14ac:dyDescent="0.25">
      <c r="A43" s="27" t="s">
        <v>69</v>
      </c>
      <c r="B43" s="45" t="s">
        <v>89</v>
      </c>
      <c r="C43" s="43">
        <v>860000</v>
      </c>
      <c r="D43" s="43">
        <f t="shared" si="0"/>
        <v>75000</v>
      </c>
      <c r="E43" s="43">
        <v>935000</v>
      </c>
    </row>
    <row r="44" spans="1:5" ht="15.75" x14ac:dyDescent="0.25">
      <c r="A44" s="27" t="s">
        <v>101</v>
      </c>
      <c r="B44" s="45" t="s">
        <v>106</v>
      </c>
      <c r="C44" s="43">
        <v>723440</v>
      </c>
      <c r="D44" s="43">
        <f t="shared" si="0"/>
        <v>214312</v>
      </c>
      <c r="E44" s="43">
        <v>937752</v>
      </c>
    </row>
    <row r="45" spans="1:5" ht="15.75" x14ac:dyDescent="0.25">
      <c r="A45" s="27" t="s">
        <v>101</v>
      </c>
      <c r="B45" s="45" t="s">
        <v>135</v>
      </c>
      <c r="C45" s="43">
        <v>888592</v>
      </c>
      <c r="D45" s="43">
        <f>E45-C45</f>
        <v>63214</v>
      </c>
      <c r="E45" s="43">
        <v>951806</v>
      </c>
    </row>
    <row r="46" spans="1:5" ht="15.75" x14ac:dyDescent="0.25">
      <c r="A46" s="27" t="s">
        <v>101</v>
      </c>
      <c r="B46" s="45" t="s">
        <v>3</v>
      </c>
      <c r="C46" s="43">
        <v>796966</v>
      </c>
      <c r="D46" s="43">
        <f t="shared" si="0"/>
        <v>157921</v>
      </c>
      <c r="E46" s="43">
        <v>954887</v>
      </c>
    </row>
    <row r="47" spans="1:5" ht="15.75" x14ac:dyDescent="0.25">
      <c r="A47" s="27" t="s">
        <v>101</v>
      </c>
      <c r="B47" s="45" t="s">
        <v>5</v>
      </c>
      <c r="C47" s="43">
        <v>810884</v>
      </c>
      <c r="D47" s="43">
        <f t="shared" si="0"/>
        <v>158946</v>
      </c>
      <c r="E47" s="43">
        <v>969830</v>
      </c>
    </row>
    <row r="48" spans="1:5" ht="15.75" x14ac:dyDescent="0.25">
      <c r="A48" s="27" t="s">
        <v>101</v>
      </c>
      <c r="B48" s="45" t="s">
        <v>136</v>
      </c>
      <c r="C48" s="43">
        <v>845240</v>
      </c>
      <c r="D48" s="43">
        <f t="shared" si="0"/>
        <v>131979</v>
      </c>
      <c r="E48" s="43">
        <v>977219</v>
      </c>
    </row>
    <row r="49" spans="1:5" ht="15.75" x14ac:dyDescent="0.25">
      <c r="A49" s="27" t="s">
        <v>101</v>
      </c>
      <c r="B49" s="45" t="s">
        <v>119</v>
      </c>
      <c r="C49" s="43">
        <v>898000</v>
      </c>
      <c r="D49" s="43">
        <f>E49-C49</f>
        <v>123000</v>
      </c>
      <c r="E49" s="43">
        <v>1021000</v>
      </c>
    </row>
    <row r="50" spans="1:5" ht="15.75" x14ac:dyDescent="0.25">
      <c r="A50" s="27" t="s">
        <v>101</v>
      </c>
      <c r="B50" s="45" t="s">
        <v>110</v>
      </c>
      <c r="C50" s="43">
        <v>820411</v>
      </c>
      <c r="D50" s="43">
        <f t="shared" si="0"/>
        <v>228583</v>
      </c>
      <c r="E50" s="43">
        <v>1048994</v>
      </c>
    </row>
    <row r="51" spans="1:5" ht="15.75" x14ac:dyDescent="0.25">
      <c r="A51" s="27" t="s">
        <v>101</v>
      </c>
      <c r="B51" s="45" t="s">
        <v>4</v>
      </c>
      <c r="C51" s="43">
        <v>884765</v>
      </c>
      <c r="D51" s="43">
        <f t="shared" si="0"/>
        <v>166573</v>
      </c>
      <c r="E51" s="43">
        <v>1051338</v>
      </c>
    </row>
    <row r="52" spans="1:5" ht="15.75" x14ac:dyDescent="0.25">
      <c r="A52" s="27" t="s">
        <v>101</v>
      </c>
      <c r="B52" s="45" t="s">
        <v>108</v>
      </c>
      <c r="C52" s="43">
        <v>937000</v>
      </c>
      <c r="D52" s="43">
        <f t="shared" si="0"/>
        <v>138464</v>
      </c>
      <c r="E52" s="43">
        <v>1075464</v>
      </c>
    </row>
    <row r="53" spans="1:5" ht="15.75" x14ac:dyDescent="0.25">
      <c r="A53" s="27" t="s">
        <v>101</v>
      </c>
      <c r="B53" s="45" t="s">
        <v>111</v>
      </c>
      <c r="C53" s="43">
        <v>718493</v>
      </c>
      <c r="D53" s="43">
        <f t="shared" si="0"/>
        <v>436282</v>
      </c>
      <c r="E53" s="43">
        <v>1154775</v>
      </c>
    </row>
    <row r="54" spans="1:5" ht="15.75" x14ac:dyDescent="0.25">
      <c r="A54" s="27" t="s">
        <v>101</v>
      </c>
      <c r="B54" s="45" t="s">
        <v>112</v>
      </c>
      <c r="C54" s="43">
        <v>911794</v>
      </c>
      <c r="D54" s="43">
        <f t="shared" si="0"/>
        <v>288592</v>
      </c>
      <c r="E54" s="43">
        <v>1200386</v>
      </c>
    </row>
    <row r="55" spans="1:5" ht="15.75" x14ac:dyDescent="0.25">
      <c r="A55" s="27" t="s">
        <v>101</v>
      </c>
      <c r="B55" s="45" t="s">
        <v>104</v>
      </c>
      <c r="C55" s="43">
        <v>1128582</v>
      </c>
      <c r="D55" s="43">
        <f t="shared" si="0"/>
        <v>89588</v>
      </c>
      <c r="E55" s="43">
        <v>1218170</v>
      </c>
    </row>
    <row r="56" spans="1:5" ht="15.75" x14ac:dyDescent="0.25">
      <c r="A56" s="27" t="s">
        <v>101</v>
      </c>
      <c r="B56" s="47" t="s">
        <v>113</v>
      </c>
      <c r="C56" s="43">
        <v>856182</v>
      </c>
      <c r="D56" s="43">
        <f t="shared" si="0"/>
        <v>362687</v>
      </c>
      <c r="E56" s="43">
        <v>1218869</v>
      </c>
    </row>
    <row r="57" spans="1:5" ht="15.75" x14ac:dyDescent="0.25">
      <c r="A57" s="27" t="s">
        <v>101</v>
      </c>
      <c r="B57" s="45" t="s">
        <v>120</v>
      </c>
      <c r="C57" s="43">
        <v>947489</v>
      </c>
      <c r="D57" s="43">
        <f t="shared" si="0"/>
        <v>330435</v>
      </c>
      <c r="E57" s="43">
        <v>1277924</v>
      </c>
    </row>
    <row r="58" spans="1:5" ht="15.75" x14ac:dyDescent="0.25">
      <c r="A58" s="27" t="s">
        <v>101</v>
      </c>
      <c r="B58" s="45" t="s">
        <v>118</v>
      </c>
      <c r="C58" s="43">
        <v>1074411</v>
      </c>
      <c r="D58" s="43">
        <f t="shared" si="0"/>
        <v>342698</v>
      </c>
      <c r="E58" s="43">
        <v>1417109</v>
      </c>
    </row>
    <row r="59" spans="1:5" ht="15.75" x14ac:dyDescent="0.25">
      <c r="A59" s="27" t="s">
        <v>101</v>
      </c>
      <c r="B59" s="45" t="s">
        <v>117</v>
      </c>
      <c r="C59" s="43">
        <v>1242948</v>
      </c>
      <c r="D59" s="43">
        <f t="shared" si="0"/>
        <v>241737</v>
      </c>
      <c r="E59" s="43">
        <v>1484685</v>
      </c>
    </row>
    <row r="60" spans="1:5" ht="15.75" x14ac:dyDescent="0.25">
      <c r="A60" s="27" t="s">
        <v>101</v>
      </c>
      <c r="B60" s="45" t="s">
        <v>116</v>
      </c>
      <c r="C60" s="43">
        <v>1108597</v>
      </c>
      <c r="D60" s="43">
        <f t="shared" si="0"/>
        <v>416700</v>
      </c>
      <c r="E60" s="43">
        <v>1525297</v>
      </c>
    </row>
    <row r="61" spans="1:5" ht="15.75" x14ac:dyDescent="0.25">
      <c r="A61" s="27" t="s">
        <v>101</v>
      </c>
      <c r="B61" s="45" t="s">
        <v>105</v>
      </c>
      <c r="C61" s="43">
        <v>872800</v>
      </c>
      <c r="D61" s="43">
        <f t="shared" si="0"/>
        <v>745528</v>
      </c>
      <c r="E61" s="43">
        <v>1618328</v>
      </c>
    </row>
    <row r="62" spans="1:5" ht="15.75" x14ac:dyDescent="0.25">
      <c r="A62" s="27" t="s">
        <v>69</v>
      </c>
      <c r="B62" s="45" t="s">
        <v>75</v>
      </c>
      <c r="C62" s="43">
        <v>1000000</v>
      </c>
      <c r="D62" s="43">
        <f t="shared" si="0"/>
        <v>800000</v>
      </c>
      <c r="E62" s="43">
        <v>1800000</v>
      </c>
    </row>
    <row r="63" spans="1:5" ht="15.75" x14ac:dyDescent="0.25">
      <c r="A63" s="27" t="s">
        <v>101</v>
      </c>
      <c r="B63" s="45" t="s">
        <v>115</v>
      </c>
      <c r="C63" s="43">
        <v>1021671</v>
      </c>
      <c r="D63" s="43">
        <f t="shared" si="0"/>
        <v>1029418</v>
      </c>
      <c r="E63" s="43">
        <v>2051089</v>
      </c>
    </row>
    <row r="64" spans="1:5" ht="15.75" x14ac:dyDescent="0.25">
      <c r="A64" s="27" t="s">
        <v>101</v>
      </c>
      <c r="B64" s="45" t="s">
        <v>114</v>
      </c>
      <c r="C64" s="43">
        <v>924658</v>
      </c>
      <c r="D64" s="43">
        <f t="shared" si="0"/>
        <v>1427920</v>
      </c>
      <c r="E64" s="43">
        <v>2352578</v>
      </c>
    </row>
    <row r="65" spans="1:12" ht="15.75" x14ac:dyDescent="0.25">
      <c r="A65" s="27" t="s">
        <v>101</v>
      </c>
      <c r="B65" s="45" t="s">
        <v>122</v>
      </c>
      <c r="C65" s="43">
        <v>1298577</v>
      </c>
      <c r="D65" s="43">
        <f t="shared" si="0"/>
        <v>1148455</v>
      </c>
      <c r="E65" s="43">
        <v>2447032</v>
      </c>
    </row>
    <row r="66" spans="1:12" ht="15.75" x14ac:dyDescent="0.25">
      <c r="A66" s="27" t="s">
        <v>101</v>
      </c>
      <c r="B66" s="46" t="s">
        <v>121</v>
      </c>
      <c r="C66" s="43">
        <v>1216096</v>
      </c>
      <c r="D66" s="43">
        <f t="shared" si="0"/>
        <v>1746612</v>
      </c>
      <c r="E66" s="43">
        <v>2962708</v>
      </c>
    </row>
    <row r="67" spans="1:12" ht="15.75" x14ac:dyDescent="0.25">
      <c r="A67" s="27" t="s">
        <v>101</v>
      </c>
      <c r="B67" s="49" t="s">
        <v>137</v>
      </c>
      <c r="C67" s="48">
        <v>943583</v>
      </c>
      <c r="D67" s="48">
        <f t="shared" si="0"/>
        <v>3242283</v>
      </c>
      <c r="E67" s="48">
        <v>4185866</v>
      </c>
    </row>
    <row r="69" spans="1:12" ht="6.75" customHeight="1" x14ac:dyDescent="0.25"/>
    <row r="70" spans="1:12" x14ac:dyDescent="0.25">
      <c r="A70" s="107" t="s">
        <v>140</v>
      </c>
      <c r="B70" s="108"/>
      <c r="C70" s="108"/>
      <c r="D70" s="108"/>
      <c r="E70" s="108"/>
      <c r="F70" s="108"/>
      <c r="G70" s="108"/>
      <c r="H70" s="108"/>
      <c r="I70" s="108"/>
      <c r="J70" s="108"/>
      <c r="K70" s="108"/>
      <c r="L70" s="108"/>
    </row>
    <row r="71" spans="1:12" x14ac:dyDescent="0.25">
      <c r="A71" s="109" t="s">
        <v>138</v>
      </c>
      <c r="B71" s="109"/>
      <c r="C71" s="109"/>
      <c r="D71" s="109"/>
      <c r="E71" s="109"/>
      <c r="F71" s="109"/>
      <c r="G71" s="109"/>
      <c r="H71" s="109"/>
      <c r="I71" s="109"/>
      <c r="J71" s="109"/>
      <c r="K71" s="109"/>
      <c r="L71" s="109"/>
    </row>
    <row r="72" spans="1:12" ht="6.75" customHeight="1" x14ac:dyDescent="0.25">
      <c r="A72" s="53"/>
      <c r="B72" s="54"/>
      <c r="C72" s="54"/>
      <c r="D72" s="54"/>
      <c r="E72" s="54"/>
      <c r="F72" s="55"/>
      <c r="G72" s="54"/>
      <c r="H72" s="56"/>
      <c r="I72" s="53"/>
      <c r="J72" s="57"/>
      <c r="K72" s="53"/>
      <c r="L72" s="53"/>
    </row>
    <row r="73" spans="1:12" x14ac:dyDescent="0.25">
      <c r="A73" s="109" t="s">
        <v>141</v>
      </c>
      <c r="B73" s="109"/>
      <c r="C73" s="109"/>
      <c r="D73" s="109"/>
      <c r="E73" s="109"/>
      <c r="F73" s="109"/>
      <c r="G73" s="109"/>
      <c r="H73" s="109"/>
      <c r="I73" s="109"/>
      <c r="J73" s="109"/>
      <c r="K73" s="109"/>
      <c r="L73" s="109"/>
    </row>
    <row r="74" spans="1:12" ht="6.75" customHeight="1" x14ac:dyDescent="0.25">
      <c r="A74" s="53"/>
      <c r="B74" s="54"/>
      <c r="C74" s="54"/>
      <c r="D74" s="54"/>
      <c r="E74" s="54"/>
      <c r="F74" s="55"/>
      <c r="G74" s="54"/>
      <c r="H74" s="56"/>
      <c r="I74" s="53"/>
      <c r="J74" s="57"/>
      <c r="K74" s="53"/>
      <c r="L74" s="53"/>
    </row>
    <row r="75" spans="1:12" ht="33" customHeight="1" x14ac:dyDescent="0.25">
      <c r="A75" s="106" t="s">
        <v>139</v>
      </c>
      <c r="B75" s="106"/>
      <c r="C75" s="106"/>
      <c r="D75" s="106"/>
      <c r="E75" s="106"/>
      <c r="F75" s="106"/>
      <c r="G75" s="106"/>
      <c r="H75" s="106"/>
      <c r="I75" s="106"/>
      <c r="J75" s="106"/>
      <c r="K75" s="106"/>
      <c r="L75" s="106"/>
    </row>
    <row r="76" spans="1:12" ht="6.75" customHeight="1" x14ac:dyDescent="0.25">
      <c r="A76" s="58"/>
      <c r="B76" s="58"/>
      <c r="C76" s="58"/>
      <c r="D76" s="58"/>
      <c r="E76" s="58"/>
      <c r="F76" s="59"/>
      <c r="G76" s="58"/>
      <c r="H76" s="58"/>
      <c r="I76" s="58"/>
      <c r="J76" s="59"/>
      <c r="K76" s="58"/>
      <c r="L76" s="58"/>
    </row>
    <row r="77" spans="1:12" ht="15.75" customHeight="1" x14ac:dyDescent="0.25">
      <c r="A77" s="106" t="s">
        <v>124</v>
      </c>
      <c r="B77" s="106"/>
      <c r="C77" s="106"/>
      <c r="D77" s="106"/>
      <c r="E77" s="106"/>
      <c r="F77" s="106"/>
      <c r="G77" s="106"/>
      <c r="H77" s="106"/>
      <c r="I77" s="106"/>
      <c r="J77" s="106"/>
      <c r="K77" s="106"/>
      <c r="L77" s="60"/>
    </row>
    <row r="78" spans="1:12" ht="6.75" customHeight="1" x14ac:dyDescent="0.25">
      <c r="A78" s="58"/>
      <c r="B78" s="58"/>
      <c r="C78" s="58"/>
      <c r="D78" s="58"/>
      <c r="E78" s="58"/>
      <c r="F78" s="58"/>
      <c r="G78" s="58"/>
      <c r="H78" s="58"/>
      <c r="I78" s="58"/>
      <c r="J78" s="58"/>
      <c r="K78" s="58"/>
      <c r="L78" s="58"/>
    </row>
    <row r="79" spans="1:12" ht="31.5" customHeight="1" x14ac:dyDescent="0.25">
      <c r="A79" s="106" t="s">
        <v>142</v>
      </c>
      <c r="B79" s="106"/>
      <c r="C79" s="106"/>
      <c r="D79" s="106"/>
      <c r="E79" s="106"/>
      <c r="F79" s="106"/>
      <c r="G79" s="106"/>
      <c r="H79" s="106"/>
      <c r="I79" s="106"/>
      <c r="J79" s="106"/>
      <c r="K79" s="106"/>
      <c r="L79" s="106"/>
    </row>
    <row r="80" spans="1:12" ht="6.75" customHeight="1" x14ac:dyDescent="0.25">
      <c r="A80" s="58"/>
      <c r="B80" s="58"/>
      <c r="C80" s="58"/>
      <c r="D80" s="58"/>
      <c r="E80" s="58"/>
      <c r="F80" s="58"/>
      <c r="G80" s="58"/>
      <c r="H80" s="58"/>
      <c r="I80" s="58"/>
      <c r="J80" s="58"/>
      <c r="K80" s="58"/>
      <c r="L80" s="58"/>
    </row>
    <row r="81" spans="1:12" ht="59.25" customHeight="1" x14ac:dyDescent="0.25">
      <c r="A81" s="106" t="s">
        <v>143</v>
      </c>
      <c r="B81" s="106"/>
      <c r="C81" s="106"/>
      <c r="D81" s="106"/>
      <c r="E81" s="106"/>
      <c r="F81" s="106"/>
      <c r="G81" s="106"/>
      <c r="H81" s="106"/>
      <c r="I81" s="106"/>
      <c r="J81" s="106"/>
      <c r="K81" s="106"/>
      <c r="L81" s="106"/>
    </row>
    <row r="82" spans="1:12" ht="6.75" customHeight="1" x14ac:dyDescent="0.25">
      <c r="A82" s="58"/>
      <c r="B82" s="58"/>
      <c r="C82" s="58"/>
      <c r="D82" s="58"/>
      <c r="E82" s="58"/>
      <c r="F82" s="58"/>
      <c r="G82" s="58"/>
      <c r="H82" s="58"/>
      <c r="I82" s="58"/>
      <c r="J82" s="58"/>
      <c r="K82" s="58"/>
      <c r="L82" s="58"/>
    </row>
    <row r="83" spans="1:12" ht="33" customHeight="1" x14ac:dyDescent="0.25">
      <c r="A83" s="106" t="s">
        <v>144</v>
      </c>
      <c r="B83" s="106"/>
      <c r="C83" s="106"/>
      <c r="D83" s="106"/>
      <c r="E83" s="106"/>
      <c r="F83" s="106"/>
      <c r="G83" s="106"/>
      <c r="H83" s="106"/>
      <c r="I83" s="106"/>
      <c r="J83" s="106"/>
      <c r="K83" s="106"/>
      <c r="L83" s="106"/>
    </row>
    <row r="84" spans="1:12" ht="6.75" customHeight="1" x14ac:dyDescent="0.25">
      <c r="A84" s="58"/>
      <c r="B84" s="58"/>
      <c r="C84" s="58"/>
      <c r="D84" s="58"/>
      <c r="E84" s="58"/>
      <c r="F84" s="58"/>
      <c r="G84" s="58"/>
      <c r="H84" s="58"/>
      <c r="I84" s="58"/>
      <c r="J84" s="58"/>
      <c r="K84" s="58"/>
      <c r="L84" s="58"/>
    </row>
    <row r="85" spans="1:12" ht="15" customHeight="1" x14ac:dyDescent="0.25">
      <c r="A85" s="106" t="s">
        <v>145</v>
      </c>
      <c r="B85" s="106"/>
      <c r="C85" s="106"/>
      <c r="D85" s="106"/>
      <c r="E85" s="106"/>
      <c r="F85" s="106"/>
      <c r="G85" s="106"/>
      <c r="H85" s="106"/>
      <c r="I85" s="106"/>
      <c r="J85" s="106"/>
      <c r="K85" s="106"/>
      <c r="L85" s="106"/>
    </row>
    <row r="86" spans="1:12" ht="6.75" customHeight="1" x14ac:dyDescent="0.25">
      <c r="A86" s="61"/>
      <c r="B86" s="61"/>
      <c r="C86" s="61"/>
      <c r="D86" s="61"/>
      <c r="E86" s="61"/>
      <c r="F86" s="61"/>
      <c r="G86" s="61"/>
      <c r="H86" s="61"/>
      <c r="I86" s="61"/>
      <c r="J86" s="61"/>
      <c r="K86" s="61"/>
      <c r="L86" s="61"/>
    </row>
    <row r="87" spans="1:12" ht="33" customHeight="1" x14ac:dyDescent="0.25">
      <c r="A87" s="106" t="s">
        <v>146</v>
      </c>
      <c r="B87" s="106"/>
      <c r="C87" s="106"/>
      <c r="D87" s="106"/>
      <c r="E87" s="106"/>
      <c r="F87" s="106"/>
      <c r="G87" s="106"/>
      <c r="H87" s="106"/>
      <c r="I87" s="106"/>
      <c r="J87" s="106"/>
      <c r="K87" s="106"/>
      <c r="L87" s="106"/>
    </row>
    <row r="88" spans="1:12" ht="6.75" customHeight="1" x14ac:dyDescent="0.25">
      <c r="A88" s="58"/>
      <c r="B88" s="58"/>
      <c r="C88" s="58"/>
      <c r="D88" s="58"/>
      <c r="E88" s="58"/>
      <c r="F88" s="58"/>
      <c r="G88" s="58"/>
      <c r="H88" s="58"/>
      <c r="I88" s="58"/>
      <c r="J88" s="58"/>
      <c r="K88" s="58"/>
      <c r="L88" s="58"/>
    </row>
    <row r="89" spans="1:12" ht="33" customHeight="1" x14ac:dyDescent="0.25">
      <c r="A89" s="106" t="s">
        <v>147</v>
      </c>
      <c r="B89" s="106"/>
      <c r="C89" s="106"/>
      <c r="D89" s="106"/>
      <c r="E89" s="106"/>
      <c r="F89" s="106"/>
      <c r="G89" s="106"/>
      <c r="H89" s="106"/>
      <c r="I89" s="106"/>
      <c r="J89" s="106"/>
      <c r="K89" s="106"/>
      <c r="L89" s="106"/>
    </row>
    <row r="90" spans="1:12" ht="6.75" customHeight="1" x14ac:dyDescent="0.25">
      <c r="A90" s="61"/>
      <c r="B90" s="61"/>
      <c r="C90" s="61"/>
      <c r="D90" s="61"/>
      <c r="E90" s="61"/>
      <c r="F90" s="61"/>
      <c r="G90" s="61"/>
      <c r="H90" s="61"/>
      <c r="I90" s="61"/>
      <c r="J90" s="61"/>
      <c r="K90" s="61"/>
      <c r="L90" s="61"/>
    </row>
    <row r="91" spans="1:12" ht="32.25" customHeight="1" x14ac:dyDescent="0.25">
      <c r="A91" s="106" t="s">
        <v>148</v>
      </c>
      <c r="B91" s="106"/>
      <c r="C91" s="106"/>
      <c r="D91" s="106"/>
      <c r="E91" s="106"/>
      <c r="F91" s="106"/>
      <c r="G91" s="106"/>
      <c r="H91" s="106"/>
      <c r="I91" s="106"/>
      <c r="J91" s="106"/>
      <c r="K91" s="106"/>
      <c r="L91" s="106"/>
    </row>
    <row r="92" spans="1:12" ht="6.75" customHeight="1" x14ac:dyDescent="0.25">
      <c r="A92" s="58"/>
      <c r="B92" s="58"/>
      <c r="C92" s="58"/>
      <c r="D92" s="58"/>
      <c r="E92" s="58"/>
      <c r="F92" s="58"/>
      <c r="G92" s="58"/>
      <c r="H92" s="58"/>
      <c r="I92" s="58"/>
      <c r="J92" s="58"/>
      <c r="K92" s="58"/>
      <c r="L92" s="58"/>
    </row>
    <row r="93" spans="1:12" ht="16.5" customHeight="1" x14ac:dyDescent="0.25">
      <c r="A93" s="106" t="s">
        <v>149</v>
      </c>
      <c r="B93" s="106"/>
      <c r="C93" s="106"/>
      <c r="D93" s="106"/>
      <c r="E93" s="106"/>
      <c r="F93" s="106"/>
      <c r="G93" s="106"/>
      <c r="H93" s="106"/>
      <c r="I93" s="106"/>
      <c r="J93" s="106"/>
      <c r="K93" s="106"/>
      <c r="L93" s="106"/>
    </row>
    <row r="94" spans="1:12" ht="6.75" customHeight="1" x14ac:dyDescent="0.25">
      <c r="A94" s="58"/>
      <c r="B94" s="58"/>
      <c r="C94" s="58"/>
      <c r="D94" s="58"/>
      <c r="E94" s="58"/>
      <c r="F94" s="58"/>
      <c r="G94" s="58"/>
      <c r="H94" s="58"/>
      <c r="I94" s="58"/>
      <c r="J94" s="58"/>
      <c r="K94" s="58"/>
      <c r="L94" s="58"/>
    </row>
    <row r="95" spans="1:12" ht="30.75" customHeight="1" x14ac:dyDescent="0.25">
      <c r="A95" s="106" t="s">
        <v>150</v>
      </c>
      <c r="B95" s="106"/>
      <c r="C95" s="106"/>
      <c r="D95" s="106"/>
      <c r="E95" s="106"/>
      <c r="F95" s="106"/>
      <c r="G95" s="106"/>
      <c r="H95" s="106"/>
      <c r="I95" s="106"/>
      <c r="J95" s="106"/>
      <c r="K95" s="106"/>
      <c r="L95" s="106"/>
    </row>
    <row r="96" spans="1:12" ht="15.75" x14ac:dyDescent="0.25">
      <c r="A96" s="39"/>
      <c r="B96" s="39"/>
      <c r="C96" s="39"/>
      <c r="D96" s="39"/>
      <c r="E96" s="39"/>
      <c r="F96" s="39"/>
      <c r="G96" s="39"/>
      <c r="H96" s="39"/>
      <c r="I96" s="39"/>
      <c r="J96" s="39"/>
      <c r="K96" s="39"/>
      <c r="L96" s="39"/>
    </row>
    <row r="97" spans="1:12" ht="15.75" x14ac:dyDescent="0.25">
      <c r="A97" s="28"/>
      <c r="B97" s="28"/>
      <c r="C97" s="28"/>
      <c r="D97" s="28"/>
      <c r="E97" s="29"/>
      <c r="F97" s="30"/>
      <c r="G97" s="29"/>
      <c r="H97" s="29"/>
      <c r="I97" s="29"/>
      <c r="J97" s="30"/>
      <c r="K97" s="29"/>
      <c r="L97" s="29"/>
    </row>
    <row r="98" spans="1:12" ht="15.75" x14ac:dyDescent="0.25">
      <c r="A98" s="28"/>
      <c r="B98" s="31"/>
      <c r="C98" s="31"/>
      <c r="D98" s="31"/>
      <c r="E98" s="31"/>
      <c r="F98" s="32"/>
      <c r="G98" s="31"/>
      <c r="H98" s="33"/>
      <c r="I98" s="28"/>
      <c r="J98" s="34"/>
      <c r="K98" s="28"/>
      <c r="L98" s="28"/>
    </row>
    <row r="99" spans="1:12" ht="15.75" x14ac:dyDescent="0.25">
      <c r="A99" s="28"/>
      <c r="B99" s="28"/>
      <c r="C99" s="28"/>
      <c r="D99" s="28"/>
      <c r="E99" s="29"/>
      <c r="F99" s="30"/>
      <c r="G99" s="29"/>
      <c r="H99" s="29"/>
      <c r="I99" s="29"/>
      <c r="J99" s="30"/>
      <c r="K99" s="29"/>
      <c r="L99" s="29"/>
    </row>
    <row r="100" spans="1:12" ht="15.75" x14ac:dyDescent="0.25">
      <c r="A100" s="39"/>
      <c r="B100" s="39"/>
      <c r="C100" s="39"/>
      <c r="D100" s="39"/>
      <c r="E100" s="39"/>
      <c r="F100" s="39"/>
      <c r="G100" s="39"/>
      <c r="H100" s="39"/>
      <c r="I100" s="39"/>
      <c r="J100" s="39"/>
      <c r="K100" s="39"/>
      <c r="L100" s="39"/>
    </row>
    <row r="101" spans="1:12" ht="15.75" x14ac:dyDescent="0.25">
      <c r="A101" s="39"/>
      <c r="B101" s="39"/>
      <c r="C101" s="39"/>
      <c r="D101" s="39"/>
      <c r="E101" s="39"/>
      <c r="F101" s="39"/>
      <c r="G101" s="39"/>
      <c r="H101" s="39"/>
      <c r="I101" s="39"/>
      <c r="J101" s="39"/>
      <c r="K101" s="39"/>
      <c r="L101" s="39"/>
    </row>
    <row r="102" spans="1:12" ht="15.75" x14ac:dyDescent="0.25">
      <c r="A102" s="39"/>
      <c r="B102" s="39"/>
      <c r="C102" s="39"/>
      <c r="D102" s="39"/>
      <c r="E102" s="39"/>
      <c r="F102" s="35"/>
      <c r="G102" s="39"/>
      <c r="H102" s="39"/>
      <c r="I102" s="39"/>
      <c r="J102" s="35"/>
      <c r="K102" s="39"/>
      <c r="L102" s="39"/>
    </row>
    <row r="103" spans="1:12" ht="15.75" x14ac:dyDescent="0.25">
      <c r="A103" s="51"/>
      <c r="B103" s="51"/>
      <c r="C103" s="51"/>
      <c r="D103" s="51"/>
      <c r="E103" s="51"/>
      <c r="F103" s="52"/>
      <c r="G103" s="51"/>
      <c r="H103" s="51"/>
      <c r="I103" s="51"/>
      <c r="J103" s="52"/>
      <c r="K103" s="51"/>
      <c r="L103" s="51"/>
    </row>
    <row r="104" spans="1:12" ht="15.75" x14ac:dyDescent="0.25">
      <c r="A104" s="51"/>
      <c r="B104" s="51"/>
      <c r="C104" s="51"/>
      <c r="D104" s="51"/>
      <c r="E104" s="51"/>
      <c r="F104" s="52"/>
      <c r="G104" s="51"/>
      <c r="H104" s="51"/>
      <c r="I104" s="51"/>
      <c r="J104" s="52"/>
      <c r="K104" s="51"/>
      <c r="L104" s="51"/>
    </row>
    <row r="105" spans="1:12" ht="15.75" x14ac:dyDescent="0.25">
      <c r="A105" s="51"/>
      <c r="B105" s="51"/>
      <c r="C105" s="51"/>
      <c r="D105" s="51"/>
      <c r="E105" s="51"/>
      <c r="F105" s="52"/>
      <c r="G105" s="51"/>
      <c r="H105" s="51"/>
      <c r="I105" s="51"/>
      <c r="J105" s="52"/>
      <c r="K105" s="51"/>
      <c r="L105" s="51"/>
    </row>
    <row r="106" spans="1:12" x14ac:dyDescent="0.25">
      <c r="A106" s="38"/>
      <c r="B106" s="38"/>
      <c r="C106" s="38"/>
      <c r="D106" s="38"/>
      <c r="E106" s="38"/>
      <c r="F106" s="37"/>
      <c r="G106" s="38"/>
      <c r="H106" s="38"/>
      <c r="I106" s="38"/>
      <c r="J106" s="37"/>
      <c r="K106" s="38"/>
      <c r="L106" s="38"/>
    </row>
    <row r="107" spans="1:12" x14ac:dyDescent="0.25">
      <c r="A107" s="38"/>
      <c r="B107" s="38"/>
      <c r="C107" s="38"/>
      <c r="D107" s="38"/>
      <c r="E107" s="38"/>
      <c r="F107" s="37"/>
      <c r="G107" s="38"/>
      <c r="H107" s="38"/>
      <c r="I107" s="38"/>
      <c r="J107" s="37"/>
      <c r="K107" s="38"/>
      <c r="L107" s="38"/>
    </row>
    <row r="108" spans="1:12" x14ac:dyDescent="0.25">
      <c r="A108" s="38"/>
      <c r="B108" s="38"/>
      <c r="C108" s="38"/>
      <c r="D108" s="38"/>
      <c r="E108" s="38"/>
      <c r="F108" s="37"/>
      <c r="G108" s="38"/>
      <c r="H108" s="38"/>
      <c r="I108" s="38"/>
      <c r="J108" s="37"/>
      <c r="K108" s="38"/>
      <c r="L108" s="38"/>
    </row>
  </sheetData>
  <mergeCells count="14">
    <mergeCell ref="A89:L89"/>
    <mergeCell ref="A91:L91"/>
    <mergeCell ref="A93:L93"/>
    <mergeCell ref="A95:L95"/>
    <mergeCell ref="A70:L70"/>
    <mergeCell ref="A71:L71"/>
    <mergeCell ref="A73:L73"/>
    <mergeCell ref="A75:L75"/>
    <mergeCell ref="A77:K77"/>
    <mergeCell ref="A79:L79"/>
    <mergeCell ref="A81:L81"/>
    <mergeCell ref="A83:L83"/>
    <mergeCell ref="A85:L85"/>
    <mergeCell ref="A87:L87"/>
  </mergeCells>
  <conditionalFormatting sqref="I74:L74">
    <cfRule type="cellIs" dxfId="2" priority="3" operator="equal">
      <formula>0</formula>
    </cfRule>
  </conditionalFormatting>
  <conditionalFormatting sqref="I98:L98">
    <cfRule type="cellIs" dxfId="1" priority="2" operator="equal">
      <formula>0</formula>
    </cfRule>
  </conditionalFormatting>
  <conditionalFormatting sqref="I72:L72">
    <cfRule type="cellIs" dxfId="0" priority="1"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heetViews>
  <sheetFormatPr defaultRowHeight="15" x14ac:dyDescent="0.25"/>
  <cols>
    <col min="1" max="1" width="45.140625" customWidth="1"/>
    <col min="2" max="2" width="38.42578125" style="19" bestFit="1" customWidth="1"/>
    <col min="3" max="3" width="19.42578125" bestFit="1" customWidth="1"/>
    <col min="4" max="4" width="14" bestFit="1" customWidth="1"/>
    <col min="5" max="5" width="19" bestFit="1" customWidth="1"/>
    <col min="6" max="7" width="11.140625" bestFit="1" customWidth="1"/>
    <col min="10" max="10" width="30.28515625" customWidth="1"/>
    <col min="11" max="11" width="53" customWidth="1"/>
    <col min="12" max="12" width="9.5703125" bestFit="1" customWidth="1"/>
    <col min="13" max="13" width="9.5703125" style="41" customWidth="1"/>
    <col min="14" max="14" width="10.42578125" bestFit="1" customWidth="1"/>
  </cols>
  <sheetData>
    <row r="1" spans="1:13" x14ac:dyDescent="0.25">
      <c r="A1" s="2" t="s">
        <v>184</v>
      </c>
    </row>
    <row r="2" spans="1:13" s="41" customFormat="1" x14ac:dyDescent="0.25">
      <c r="A2" s="40"/>
      <c r="B2" s="19"/>
    </row>
    <row r="3" spans="1:13" x14ac:dyDescent="0.25">
      <c r="A3" s="112" t="s">
        <v>179</v>
      </c>
      <c r="B3" s="112"/>
      <c r="C3" s="112"/>
      <c r="D3" s="112"/>
      <c r="E3" s="112"/>
      <c r="F3" s="112"/>
      <c r="M3"/>
    </row>
    <row r="4" spans="1:13" x14ac:dyDescent="0.25">
      <c r="A4" s="113" t="s">
        <v>180</v>
      </c>
      <c r="B4" s="113"/>
      <c r="C4" s="113"/>
      <c r="D4" s="113"/>
      <c r="E4" s="113"/>
      <c r="F4" s="81"/>
      <c r="M4"/>
    </row>
    <row r="5" spans="1:13" x14ac:dyDescent="0.25">
      <c r="B5" s="68"/>
      <c r="C5" s="68"/>
      <c r="D5" s="68"/>
      <c r="E5" s="68"/>
      <c r="F5" s="114"/>
      <c r="G5" s="114"/>
      <c r="M5"/>
    </row>
    <row r="6" spans="1:13" ht="15.75" x14ac:dyDescent="0.25">
      <c r="B6" s="76"/>
      <c r="C6" s="69" t="s">
        <v>63</v>
      </c>
      <c r="D6" s="69" t="s">
        <v>125</v>
      </c>
      <c r="E6" s="70" t="s">
        <v>132</v>
      </c>
      <c r="F6" s="70"/>
      <c r="M6"/>
    </row>
    <row r="7" spans="1:13" x14ac:dyDescent="0.25">
      <c r="A7" s="71" t="s">
        <v>152</v>
      </c>
      <c r="B7" s="70" t="s">
        <v>170</v>
      </c>
      <c r="C7" s="77">
        <v>800000</v>
      </c>
      <c r="D7" s="77">
        <f>E7-C7</f>
        <v>247538</v>
      </c>
      <c r="E7" s="78">
        <v>1047538</v>
      </c>
      <c r="F7" s="78"/>
      <c r="M7"/>
    </row>
    <row r="8" spans="1:13" x14ac:dyDescent="0.25">
      <c r="A8" s="71" t="s">
        <v>153</v>
      </c>
      <c r="B8" s="70" t="s">
        <v>171</v>
      </c>
      <c r="C8" s="78">
        <v>634572</v>
      </c>
      <c r="D8" s="78">
        <f t="shared" ref="D8:D22" si="0">E8-C8</f>
        <v>361597</v>
      </c>
      <c r="E8" s="78">
        <v>996169</v>
      </c>
      <c r="F8" s="78"/>
      <c r="M8"/>
    </row>
    <row r="9" spans="1:13" x14ac:dyDescent="0.25">
      <c r="A9" s="71" t="s">
        <v>154</v>
      </c>
      <c r="B9" s="70" t="s">
        <v>127</v>
      </c>
      <c r="C9" s="78">
        <v>752160</v>
      </c>
      <c r="D9" s="78">
        <f t="shared" si="0"/>
        <v>112500</v>
      </c>
      <c r="E9" s="78">
        <v>864660</v>
      </c>
      <c r="F9" s="78"/>
      <c r="M9"/>
    </row>
    <row r="10" spans="1:13" x14ac:dyDescent="0.25">
      <c r="A10" s="71" t="s">
        <v>155</v>
      </c>
      <c r="B10" s="70" t="s">
        <v>172</v>
      </c>
      <c r="C10" s="78">
        <v>649624</v>
      </c>
      <c r="D10" s="78">
        <f t="shared" si="0"/>
        <v>90000</v>
      </c>
      <c r="E10" s="78">
        <v>739624</v>
      </c>
      <c r="F10" s="78"/>
      <c r="M10"/>
    </row>
    <row r="11" spans="1:13" x14ac:dyDescent="0.25">
      <c r="A11" s="71" t="s">
        <v>156</v>
      </c>
      <c r="B11" s="70" t="s">
        <v>126</v>
      </c>
      <c r="C11" s="78">
        <v>507300</v>
      </c>
      <c r="D11" s="78">
        <f t="shared" si="0"/>
        <v>201135</v>
      </c>
      <c r="E11" s="78">
        <v>708435</v>
      </c>
      <c r="F11" s="78"/>
      <c r="M11"/>
    </row>
    <row r="12" spans="1:13" x14ac:dyDescent="0.25">
      <c r="A12" s="71" t="s">
        <v>155</v>
      </c>
      <c r="B12" s="70" t="s">
        <v>173</v>
      </c>
      <c r="C12" s="78">
        <v>603357</v>
      </c>
      <c r="D12" s="78">
        <f t="shared" si="0"/>
        <v>100000</v>
      </c>
      <c r="E12" s="78">
        <v>703357</v>
      </c>
      <c r="F12" s="78"/>
      <c r="M12"/>
    </row>
    <row r="13" spans="1:13" x14ac:dyDescent="0.25">
      <c r="A13" s="71" t="s">
        <v>157</v>
      </c>
      <c r="B13" s="70" t="s">
        <v>174</v>
      </c>
      <c r="C13" s="78">
        <v>555745</v>
      </c>
      <c r="D13" s="78">
        <f t="shared" si="0"/>
        <v>111148</v>
      </c>
      <c r="E13" s="78">
        <v>666893</v>
      </c>
      <c r="F13" s="78"/>
      <c r="M13"/>
    </row>
    <row r="14" spans="1:13" x14ac:dyDescent="0.25">
      <c r="A14" s="71" t="s">
        <v>155</v>
      </c>
      <c r="B14" s="70" t="s">
        <v>175</v>
      </c>
      <c r="C14" s="78">
        <v>622008</v>
      </c>
      <c r="D14" s="78">
        <f t="shared" si="0"/>
        <v>0</v>
      </c>
      <c r="E14" s="78">
        <v>622008</v>
      </c>
      <c r="F14" s="78"/>
      <c r="M14"/>
    </row>
    <row r="15" spans="1:13" x14ac:dyDescent="0.25">
      <c r="A15" s="71" t="s">
        <v>158</v>
      </c>
      <c r="B15" s="70" t="s">
        <v>176</v>
      </c>
      <c r="C15" s="78">
        <v>610000</v>
      </c>
      <c r="D15" s="78">
        <f t="shared" si="0"/>
        <v>0</v>
      </c>
      <c r="E15" s="78">
        <v>610000</v>
      </c>
      <c r="F15" s="78"/>
      <c r="M15"/>
    </row>
    <row r="16" spans="1:13" x14ac:dyDescent="0.25">
      <c r="A16" s="73" t="s">
        <v>160</v>
      </c>
      <c r="B16" s="72" t="s">
        <v>159</v>
      </c>
      <c r="C16" s="80">
        <v>570000</v>
      </c>
      <c r="D16" s="80">
        <f t="shared" si="0"/>
        <v>0</v>
      </c>
      <c r="E16" s="79">
        <v>570000</v>
      </c>
      <c r="F16" s="78"/>
      <c r="M16"/>
    </row>
    <row r="17" spans="1:15" x14ac:dyDescent="0.25">
      <c r="A17" s="71" t="s">
        <v>162</v>
      </c>
      <c r="B17" s="70" t="s">
        <v>161</v>
      </c>
      <c r="C17" s="75">
        <v>462375</v>
      </c>
      <c r="D17" s="75">
        <f t="shared" si="0"/>
        <v>90000</v>
      </c>
      <c r="E17" s="74">
        <v>552375</v>
      </c>
      <c r="F17" s="78"/>
      <c r="M17"/>
    </row>
    <row r="18" spans="1:15" x14ac:dyDescent="0.25">
      <c r="A18" s="71" t="s">
        <v>164</v>
      </c>
      <c r="B18" s="70" t="s">
        <v>163</v>
      </c>
      <c r="C18" s="78">
        <v>488655</v>
      </c>
      <c r="D18" s="74">
        <f t="shared" si="0"/>
        <v>55400</v>
      </c>
      <c r="E18" s="74">
        <v>544055</v>
      </c>
      <c r="F18" s="78"/>
      <c r="M18"/>
    </row>
    <row r="19" spans="1:15" x14ac:dyDescent="0.25">
      <c r="A19" s="71" t="s">
        <v>166</v>
      </c>
      <c r="B19" s="70" t="s">
        <v>165</v>
      </c>
      <c r="C19" s="74">
        <v>543750</v>
      </c>
      <c r="D19" s="74">
        <f t="shared" si="0"/>
        <v>0</v>
      </c>
      <c r="E19" s="74">
        <v>543750</v>
      </c>
      <c r="F19" s="78"/>
      <c r="M19"/>
    </row>
    <row r="20" spans="1:15" x14ac:dyDescent="0.25">
      <c r="A20" s="71" t="s">
        <v>168</v>
      </c>
      <c r="B20" s="70" t="s">
        <v>167</v>
      </c>
      <c r="C20" s="74">
        <v>540534</v>
      </c>
      <c r="D20" s="74">
        <f t="shared" si="0"/>
        <v>0</v>
      </c>
      <c r="E20" s="74">
        <v>540534</v>
      </c>
      <c r="F20" s="78"/>
      <c r="M20"/>
    </row>
    <row r="21" spans="1:15" ht="25.5" x14ac:dyDescent="0.25">
      <c r="A21" s="71" t="s">
        <v>169</v>
      </c>
      <c r="B21" s="70" t="s">
        <v>177</v>
      </c>
      <c r="C21" s="75">
        <v>525000</v>
      </c>
      <c r="D21" s="75">
        <f t="shared" si="0"/>
        <v>0</v>
      </c>
      <c r="E21" s="74">
        <v>525000</v>
      </c>
      <c r="F21" s="78"/>
      <c r="M21"/>
    </row>
    <row r="22" spans="1:15" x14ac:dyDescent="0.25">
      <c r="A22" s="71" t="s">
        <v>158</v>
      </c>
      <c r="B22" s="70" t="s">
        <v>178</v>
      </c>
      <c r="C22" s="78">
        <v>420000</v>
      </c>
      <c r="D22" s="74">
        <f t="shared" si="0"/>
        <v>58154</v>
      </c>
      <c r="E22" s="74">
        <v>478154</v>
      </c>
      <c r="F22" s="78"/>
      <c r="M22"/>
    </row>
    <row r="23" spans="1:15" ht="38.25" customHeight="1" x14ac:dyDescent="0.25">
      <c r="L23" s="78"/>
      <c r="M23" s="74"/>
      <c r="N23" s="74"/>
      <c r="O23" s="78"/>
    </row>
    <row r="24" spans="1:15" x14ac:dyDescent="0.25">
      <c r="A24" s="19" t="s">
        <v>128</v>
      </c>
      <c r="B24"/>
      <c r="L24" s="41"/>
      <c r="M24"/>
      <c r="N24" s="78"/>
    </row>
    <row r="25" spans="1:15" ht="9" customHeight="1" x14ac:dyDescent="0.25">
      <c r="A25" s="19"/>
      <c r="B25"/>
      <c r="L25" s="41"/>
      <c r="M25"/>
      <c r="N25" s="79"/>
    </row>
    <row r="26" spans="1:15" ht="34.5" customHeight="1" x14ac:dyDescent="0.25">
      <c r="A26" s="110" t="s">
        <v>182</v>
      </c>
      <c r="B26" s="110"/>
      <c r="C26" s="110"/>
      <c r="D26" s="110"/>
      <c r="E26" s="110"/>
      <c r="L26" s="41"/>
      <c r="M26"/>
      <c r="N26" s="79"/>
    </row>
    <row r="27" spans="1:15" s="41" customFormat="1" ht="9" customHeight="1" x14ac:dyDescent="0.25">
      <c r="A27" s="19"/>
      <c r="N27" s="79"/>
    </row>
    <row r="28" spans="1:15" ht="38.25" customHeight="1" x14ac:dyDescent="0.25">
      <c r="A28" s="110" t="s">
        <v>183</v>
      </c>
      <c r="B28" s="110"/>
      <c r="C28" s="110"/>
      <c r="D28" s="110"/>
      <c r="E28" s="110"/>
      <c r="L28" s="41"/>
      <c r="M28"/>
      <c r="N28" s="74"/>
    </row>
    <row r="29" spans="1:15" s="41" customFormat="1" ht="9" customHeight="1" x14ac:dyDescent="0.25">
      <c r="A29" s="19"/>
      <c r="N29" s="79"/>
    </row>
    <row r="30" spans="1:15" ht="54" customHeight="1" x14ac:dyDescent="0.25">
      <c r="A30" s="111" t="s">
        <v>181</v>
      </c>
      <c r="B30" s="111"/>
      <c r="C30" s="111"/>
      <c r="D30" s="111"/>
      <c r="E30" s="111"/>
      <c r="L30" s="41"/>
      <c r="M30"/>
      <c r="N30" s="74"/>
    </row>
    <row r="31" spans="1:15" x14ac:dyDescent="0.25">
      <c r="A31" s="14"/>
      <c r="B31"/>
      <c r="L31" s="41"/>
      <c r="M31"/>
      <c r="N31" s="74"/>
    </row>
    <row r="32" spans="1:15" ht="38.25" customHeight="1" x14ac:dyDescent="0.25">
      <c r="A32" s="19"/>
      <c r="B32"/>
      <c r="L32" s="41"/>
      <c r="M32"/>
      <c r="N32" s="74"/>
    </row>
    <row r="33" spans="1:15" ht="38.25" customHeight="1" x14ac:dyDescent="0.25">
      <c r="A33" s="41"/>
      <c r="O33" s="74"/>
    </row>
    <row r="34" spans="1:15" ht="76.5" customHeight="1" x14ac:dyDescent="0.25">
      <c r="A34" s="41"/>
      <c r="O34" s="74"/>
    </row>
    <row r="35" spans="1:15" x14ac:dyDescent="0.25">
      <c r="A35" s="41"/>
      <c r="O35" s="74"/>
    </row>
    <row r="36" spans="1:15" ht="76.5" customHeight="1" x14ac:dyDescent="0.25">
      <c r="A36" s="41"/>
    </row>
    <row r="38" spans="1:15" ht="38.25" customHeight="1" x14ac:dyDescent="0.25"/>
  </sheetData>
  <mergeCells count="6">
    <mergeCell ref="A26:E26"/>
    <mergeCell ref="A28:E28"/>
    <mergeCell ref="A30:E30"/>
    <mergeCell ref="A3:F3"/>
    <mergeCell ref="A4:E4"/>
    <mergeCell ref="F5: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sqref="A1:G1"/>
    </sheetView>
  </sheetViews>
  <sheetFormatPr defaultRowHeight="15" x14ac:dyDescent="0.25"/>
  <cols>
    <col min="1" max="1" width="12.28515625" customWidth="1"/>
    <col min="2" max="2" width="25.140625" bestFit="1" customWidth="1"/>
    <col min="3" max="3" width="27.42578125" bestFit="1" customWidth="1"/>
    <col min="4" max="4" width="23.42578125" bestFit="1" customWidth="1"/>
    <col min="5" max="5" width="17.85546875" bestFit="1" customWidth="1"/>
  </cols>
  <sheetData>
    <row r="1" spans="1:7" x14ac:dyDescent="0.25">
      <c r="A1" s="97" t="s">
        <v>192</v>
      </c>
      <c r="B1" s="97"/>
      <c r="C1" s="97"/>
      <c r="D1" s="97"/>
      <c r="E1" s="97"/>
      <c r="F1" s="97"/>
      <c r="G1" s="97"/>
    </row>
    <row r="3" spans="1:7" s="67" customFormat="1" x14ac:dyDescent="0.25">
      <c r="A3" s="82"/>
      <c r="B3" s="82" t="s">
        <v>22</v>
      </c>
      <c r="C3" s="82" t="s">
        <v>185</v>
      </c>
      <c r="D3" s="82" t="s">
        <v>186</v>
      </c>
      <c r="E3" s="5"/>
    </row>
    <row r="4" spans="1:7" x14ac:dyDescent="0.25">
      <c r="A4" s="84" t="s">
        <v>24</v>
      </c>
      <c r="B4" s="85">
        <v>45643.579599997924</v>
      </c>
      <c r="C4" s="85">
        <v>6186.7044999999971</v>
      </c>
      <c r="D4" s="85">
        <v>40105.923399999912</v>
      </c>
      <c r="E4" s="5"/>
    </row>
    <row r="5" spans="1:7" x14ac:dyDescent="0.25">
      <c r="A5" s="84" t="s">
        <v>187</v>
      </c>
      <c r="B5" s="85">
        <v>58627.025499990559</v>
      </c>
      <c r="C5" s="85">
        <v>8359.7962999999963</v>
      </c>
      <c r="D5" s="85">
        <v>42810.453299996523</v>
      </c>
      <c r="E5" s="5"/>
    </row>
    <row r="6" spans="1:7" ht="15" customHeight="1" x14ac:dyDescent="0.25">
      <c r="A6" s="5"/>
      <c r="B6" s="5"/>
      <c r="C6" s="5"/>
      <c r="D6" s="5"/>
      <c r="E6" s="5"/>
      <c r="F6" s="65"/>
      <c r="G6" s="65"/>
    </row>
    <row r="7" spans="1:7" x14ac:dyDescent="0.25">
      <c r="A7" s="82"/>
      <c r="B7" s="82" t="s">
        <v>188</v>
      </c>
      <c r="C7" s="82" t="s">
        <v>189</v>
      </c>
      <c r="D7" s="82" t="s">
        <v>190</v>
      </c>
      <c r="E7" s="82" t="s">
        <v>191</v>
      </c>
      <c r="F7" s="66"/>
      <c r="G7" s="66"/>
    </row>
    <row r="8" spans="1:7" x14ac:dyDescent="0.25">
      <c r="A8" s="84" t="s">
        <v>24</v>
      </c>
      <c r="B8" s="85">
        <v>220.42570000000006</v>
      </c>
      <c r="C8" s="85">
        <v>2795.8373000000097</v>
      </c>
      <c r="D8" s="85">
        <v>1637.5003999999967</v>
      </c>
      <c r="E8" s="85">
        <v>35452.160000000003</v>
      </c>
    </row>
    <row r="9" spans="1:7" x14ac:dyDescent="0.25">
      <c r="A9" s="84" t="s">
        <v>187</v>
      </c>
      <c r="B9" s="85">
        <v>127.2251000000001</v>
      </c>
      <c r="C9" s="85">
        <v>3256.6690000000044</v>
      </c>
      <c r="D9" s="85">
        <v>2944.7661999999991</v>
      </c>
      <c r="E9" s="85">
        <v>36481.793000013204</v>
      </c>
    </row>
    <row r="10" spans="1:7" x14ac:dyDescent="0.25">
      <c r="A10" s="67"/>
      <c r="B10" s="67"/>
      <c r="C10" s="67"/>
      <c r="D10" s="67"/>
      <c r="E10" s="67"/>
    </row>
    <row r="13" spans="1:7" x14ac:dyDescent="0.25">
      <c r="A13" s="65" t="s">
        <v>129</v>
      </c>
      <c r="B13" s="65"/>
      <c r="C13" s="65"/>
      <c r="D13" s="65"/>
      <c r="E13" s="65"/>
    </row>
    <row r="14" spans="1:7" ht="96.75" customHeight="1" x14ac:dyDescent="0.25">
      <c r="A14" s="98" t="s">
        <v>130</v>
      </c>
      <c r="B14" s="98"/>
      <c r="C14" s="98"/>
      <c r="D14" s="98"/>
      <c r="E14" s="98"/>
    </row>
    <row r="15" spans="1:7" x14ac:dyDescent="0.25">
      <c r="A15" s="36"/>
    </row>
  </sheetData>
  <mergeCells count="2">
    <mergeCell ref="A1:G1"/>
    <mergeCell ref="A14:E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K1"/>
    </sheetView>
  </sheetViews>
  <sheetFormatPr defaultRowHeight="15" x14ac:dyDescent="0.25"/>
  <cols>
    <col min="1" max="1" width="21.42578125" bestFit="1" customWidth="1"/>
  </cols>
  <sheetData>
    <row r="1" spans="1:11" x14ac:dyDescent="0.25">
      <c r="A1" s="99" t="s">
        <v>229</v>
      </c>
      <c r="B1" s="99"/>
      <c r="C1" s="99"/>
      <c r="D1" s="99"/>
      <c r="E1" s="99"/>
      <c r="F1" s="99"/>
      <c r="G1" s="99"/>
      <c r="H1" s="99"/>
      <c r="I1" s="99"/>
      <c r="J1" s="99"/>
      <c r="K1" s="99"/>
    </row>
    <row r="2" spans="1:11" x14ac:dyDescent="0.25">
      <c r="A2" s="3"/>
      <c r="B2" s="3"/>
      <c r="C2" s="3"/>
      <c r="D2" s="3"/>
      <c r="E2" s="3"/>
      <c r="F2" s="3"/>
    </row>
    <row r="3" spans="1:11" x14ac:dyDescent="0.25">
      <c r="A3" s="86" t="s">
        <v>193</v>
      </c>
      <c r="B3" s="86"/>
      <c r="C3" s="86"/>
      <c r="D3" s="86"/>
      <c r="E3" s="3"/>
      <c r="F3" s="3"/>
    </row>
    <row r="4" spans="1:11" x14ac:dyDescent="0.25">
      <c r="A4" s="5"/>
      <c r="B4" s="5"/>
      <c r="C4" s="83" t="s">
        <v>24</v>
      </c>
      <c r="D4" s="83" t="s">
        <v>187</v>
      </c>
      <c r="E4" s="3"/>
      <c r="F4" s="3"/>
    </row>
    <row r="5" spans="1:11" x14ac:dyDescent="0.25">
      <c r="A5" s="87" t="s">
        <v>25</v>
      </c>
      <c r="B5" s="84"/>
      <c r="C5" s="85">
        <v>17558.007699999969</v>
      </c>
      <c r="D5" s="85">
        <v>13173.827699998261</v>
      </c>
      <c r="E5" s="3"/>
      <c r="F5" s="3"/>
    </row>
    <row r="6" spans="1:11" x14ac:dyDescent="0.25">
      <c r="A6" s="87" t="s">
        <v>27</v>
      </c>
      <c r="B6" s="84"/>
      <c r="C6" s="85">
        <v>1575.3358000000001</v>
      </c>
      <c r="D6" s="85">
        <v>1427.9418999999857</v>
      </c>
      <c r="E6" s="3"/>
      <c r="F6" s="3"/>
    </row>
    <row r="7" spans="1:11" x14ac:dyDescent="0.25">
      <c r="A7" s="87" t="s">
        <v>28</v>
      </c>
      <c r="B7" s="84"/>
      <c r="C7" s="85">
        <v>1773.2115999999974</v>
      </c>
      <c r="D7" s="85">
        <v>1352.0357999999876</v>
      </c>
      <c r="E7" s="3"/>
      <c r="F7" s="3"/>
    </row>
    <row r="8" spans="1:11" x14ac:dyDescent="0.25">
      <c r="A8" s="87" t="s">
        <v>29</v>
      </c>
      <c r="B8" s="84"/>
      <c r="C8" s="85">
        <v>5.9877000000000002</v>
      </c>
      <c r="D8" s="85">
        <v>43.12289999999998</v>
      </c>
      <c r="E8" s="3"/>
      <c r="F8" s="3"/>
    </row>
    <row r="9" spans="1:11" x14ac:dyDescent="0.25">
      <c r="A9" s="87" t="s">
        <v>26</v>
      </c>
      <c r="B9" s="84"/>
      <c r="C9" s="85">
        <v>4912.6906999999928</v>
      </c>
      <c r="D9" s="85">
        <v>5800.5428000006059</v>
      </c>
      <c r="E9" s="3"/>
      <c r="F9" s="3"/>
    </row>
    <row r="10" spans="1:11" x14ac:dyDescent="0.25">
      <c r="A10" s="87" t="s">
        <v>30</v>
      </c>
      <c r="B10" s="84"/>
      <c r="C10" s="85">
        <v>12264.116599999925</v>
      </c>
      <c r="D10" s="85">
        <v>17258.397199997435</v>
      </c>
      <c r="E10" s="3"/>
      <c r="F10" s="3"/>
    </row>
    <row r="11" spans="1:11" x14ac:dyDescent="0.25">
      <c r="A11" s="87" t="s">
        <v>194</v>
      </c>
      <c r="B11" s="84"/>
      <c r="C11" s="85">
        <v>2016.5732999999968</v>
      </c>
      <c r="D11" s="85">
        <v>3754.5849999999359</v>
      </c>
      <c r="E11" s="3"/>
      <c r="F11" s="3"/>
    </row>
    <row r="12" spans="1:11" x14ac:dyDescent="0.25">
      <c r="A12" s="86"/>
      <c r="B12" s="84"/>
      <c r="C12" s="5"/>
      <c r="D12" s="5"/>
      <c r="E12" s="3"/>
      <c r="F12" s="3"/>
    </row>
    <row r="13" spans="1:11" x14ac:dyDescent="0.25">
      <c r="A13" s="88" t="s">
        <v>195</v>
      </c>
      <c r="B13" s="5"/>
      <c r="C13" s="89"/>
      <c r="D13" s="86"/>
      <c r="E13" s="3"/>
      <c r="F13" s="3"/>
    </row>
    <row r="14" spans="1:11" x14ac:dyDescent="0.25">
      <c r="A14" s="5"/>
      <c r="B14" s="5"/>
      <c r="C14" s="83" t="s">
        <v>24</v>
      </c>
      <c r="D14" s="83" t="s">
        <v>187</v>
      </c>
      <c r="E14" s="3"/>
      <c r="F14" s="3"/>
    </row>
    <row r="15" spans="1:11" x14ac:dyDescent="0.25">
      <c r="A15" s="87" t="s">
        <v>25</v>
      </c>
      <c r="B15" s="84"/>
      <c r="C15" s="85">
        <v>2950.5821000000019</v>
      </c>
      <c r="D15" s="85">
        <v>1172.4924999999848</v>
      </c>
      <c r="E15" s="3"/>
      <c r="F15" s="3"/>
    </row>
    <row r="16" spans="1:11" x14ac:dyDescent="0.25">
      <c r="A16" s="87" t="s">
        <v>27</v>
      </c>
      <c r="B16" s="84"/>
      <c r="C16" s="85">
        <v>2742.3778999999931</v>
      </c>
      <c r="D16" s="85">
        <v>3119.7712999999703</v>
      </c>
      <c r="E16" s="3"/>
      <c r="F16" s="3"/>
    </row>
    <row r="17" spans="1:11" x14ac:dyDescent="0.25">
      <c r="A17" s="87" t="s">
        <v>28</v>
      </c>
      <c r="B17" s="84"/>
      <c r="C17" s="85">
        <v>3429.1417999999931</v>
      </c>
      <c r="D17" s="85">
        <v>2510.143299999962</v>
      </c>
      <c r="E17" s="3"/>
      <c r="F17" s="3"/>
    </row>
    <row r="18" spans="1:11" x14ac:dyDescent="0.25">
      <c r="A18" s="87" t="s">
        <v>29</v>
      </c>
      <c r="B18" s="84"/>
      <c r="C18" s="85">
        <v>32906.97269999834</v>
      </c>
      <c r="D18" s="85">
        <v>47807.805499996328</v>
      </c>
      <c r="E18" s="3"/>
      <c r="F18" s="3"/>
    </row>
    <row r="19" spans="1:11" x14ac:dyDescent="0.25">
      <c r="A19" s="87" t="s">
        <v>26</v>
      </c>
      <c r="B19" s="84"/>
      <c r="C19" s="85">
        <v>416.49420000000009</v>
      </c>
      <c r="D19" s="85">
        <v>241.74699999999959</v>
      </c>
      <c r="E19" s="3"/>
      <c r="F19" s="3"/>
    </row>
    <row r="20" spans="1:11" x14ac:dyDescent="0.25">
      <c r="A20" s="87" t="s">
        <v>30</v>
      </c>
      <c r="B20" s="84"/>
      <c r="C20" s="85">
        <v>2929.0430999999899</v>
      </c>
      <c r="D20" s="85">
        <v>3090.5109999999636</v>
      </c>
      <c r="E20" s="3"/>
      <c r="F20" s="3"/>
    </row>
    <row r="21" spans="1:11" x14ac:dyDescent="0.25">
      <c r="A21" s="87" t="s">
        <v>194</v>
      </c>
      <c r="B21" s="84"/>
      <c r="C21" s="85">
        <v>268.96780000000001</v>
      </c>
      <c r="D21" s="85">
        <v>684.55489999999918</v>
      </c>
      <c r="E21" s="3"/>
      <c r="F21" s="3"/>
    </row>
    <row r="22" spans="1:11" x14ac:dyDescent="0.25">
      <c r="A22" s="3"/>
      <c r="B22" s="3"/>
      <c r="C22" s="3"/>
      <c r="D22" s="3"/>
      <c r="E22" s="3"/>
      <c r="F22" s="3"/>
    </row>
    <row r="23" spans="1:11" x14ac:dyDescent="0.25">
      <c r="A23" s="100" t="s">
        <v>31</v>
      </c>
      <c r="B23" s="100"/>
      <c r="C23" s="100"/>
      <c r="D23" s="100"/>
      <c r="E23" s="100"/>
      <c r="F23" s="100"/>
      <c r="G23" s="100"/>
      <c r="H23" s="100"/>
      <c r="I23" s="100"/>
      <c r="J23" s="100"/>
      <c r="K23" s="100"/>
    </row>
    <row r="24" spans="1:11" x14ac:dyDescent="0.25">
      <c r="A24" s="100" t="s">
        <v>32</v>
      </c>
      <c r="B24" s="100"/>
      <c r="C24" s="100"/>
      <c r="D24" s="100"/>
      <c r="E24" s="100"/>
      <c r="F24" s="100"/>
      <c r="G24" s="100"/>
      <c r="H24" s="100"/>
      <c r="I24" s="100"/>
      <c r="J24" s="100"/>
    </row>
    <row r="25" spans="1:11" x14ac:dyDescent="0.25">
      <c r="A25" s="3"/>
      <c r="B25" s="3"/>
      <c r="C25" s="3"/>
      <c r="D25" s="3"/>
      <c r="E25" s="3"/>
      <c r="F25" s="3"/>
    </row>
    <row r="26" spans="1:11" x14ac:dyDescent="0.25">
      <c r="A26" s="3"/>
      <c r="B26" s="3"/>
      <c r="C26" s="3"/>
      <c r="D26" s="3"/>
      <c r="E26" s="3"/>
      <c r="F26" s="3"/>
    </row>
    <row r="27" spans="1:11" x14ac:dyDescent="0.25">
      <c r="A27" s="3"/>
      <c r="B27" s="3"/>
      <c r="C27" s="3"/>
      <c r="D27" s="3"/>
      <c r="E27" s="3"/>
      <c r="F27" s="3"/>
    </row>
  </sheetData>
  <mergeCells count="3">
    <mergeCell ref="A1:K1"/>
    <mergeCell ref="A23:K23"/>
    <mergeCell ref="A24:J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defaultRowHeight="15" x14ac:dyDescent="0.25"/>
  <cols>
    <col min="1" max="1" width="51.28515625" customWidth="1"/>
    <col min="2" max="2" width="11.140625" customWidth="1"/>
    <col min="3" max="3" width="12.42578125" customWidth="1"/>
  </cols>
  <sheetData>
    <row r="1" spans="1:3" x14ac:dyDescent="0.25">
      <c r="A1" s="2" t="s">
        <v>228</v>
      </c>
    </row>
    <row r="4" spans="1:3" x14ac:dyDescent="0.25">
      <c r="A4" s="5" t="s">
        <v>193</v>
      </c>
      <c r="B4" s="5"/>
      <c r="C4" s="5"/>
    </row>
    <row r="5" spans="1:3" x14ac:dyDescent="0.25">
      <c r="A5" s="5"/>
      <c r="B5" s="83" t="s">
        <v>24</v>
      </c>
      <c r="C5" s="83" t="s">
        <v>187</v>
      </c>
    </row>
    <row r="6" spans="1:3" x14ac:dyDescent="0.25">
      <c r="A6" s="89" t="s">
        <v>196</v>
      </c>
      <c r="B6" s="85">
        <v>5040.7308000000048</v>
      </c>
      <c r="C6" s="85">
        <v>7523.2607000010639</v>
      </c>
    </row>
    <row r="7" spans="1:3" x14ac:dyDescent="0.25">
      <c r="A7" s="89" t="s">
        <v>197</v>
      </c>
      <c r="B7" s="85">
        <v>517.41930000000002</v>
      </c>
      <c r="C7" s="85">
        <v>655.92620000000102</v>
      </c>
    </row>
    <row r="8" spans="1:3" x14ac:dyDescent="0.25">
      <c r="A8" s="89" t="s">
        <v>198</v>
      </c>
      <c r="B8" s="85">
        <v>6765.3926000000229</v>
      </c>
      <c r="C8" s="85">
        <v>8410.2037000011405</v>
      </c>
    </row>
    <row r="9" spans="1:3" x14ac:dyDescent="0.25">
      <c r="A9" s="89" t="s">
        <v>199</v>
      </c>
      <c r="B9" s="85">
        <v>7620.8498000000372</v>
      </c>
      <c r="C9" s="85">
        <v>5288.8169000003409</v>
      </c>
    </row>
    <row r="10" spans="1:3" x14ac:dyDescent="0.25">
      <c r="A10" s="89" t="s">
        <v>200</v>
      </c>
      <c r="B10" s="85">
        <v>3871.2450000000031</v>
      </c>
      <c r="C10" s="85">
        <v>4086.6468999999688</v>
      </c>
    </row>
    <row r="11" spans="1:3" x14ac:dyDescent="0.25">
      <c r="A11" s="89" t="s">
        <v>201</v>
      </c>
      <c r="B11" s="85">
        <v>6756.4320000000098</v>
      </c>
      <c r="C11" s="85">
        <v>6966.6754000011761</v>
      </c>
    </row>
    <row r="12" spans="1:3" x14ac:dyDescent="0.25">
      <c r="A12" s="89" t="s">
        <v>202</v>
      </c>
      <c r="B12" s="85">
        <v>6517.5909000000129</v>
      </c>
      <c r="C12" s="85">
        <v>6493.5294000006679</v>
      </c>
    </row>
    <row r="13" spans="1:3" x14ac:dyDescent="0.25">
      <c r="A13" s="89" t="s">
        <v>203</v>
      </c>
      <c r="B13" s="85">
        <v>220.42570000000001</v>
      </c>
      <c r="C13" s="85">
        <v>127.2251000000001</v>
      </c>
    </row>
    <row r="14" spans="1:3" x14ac:dyDescent="0.25">
      <c r="A14" s="89" t="s">
        <v>23</v>
      </c>
      <c r="B14" s="85">
        <v>2795.837300000007</v>
      </c>
      <c r="C14" s="85">
        <v>3256.6690000000044</v>
      </c>
    </row>
    <row r="15" spans="1:3" x14ac:dyDescent="0.25">
      <c r="A15" s="5"/>
      <c r="B15" s="5"/>
      <c r="C15" s="5"/>
    </row>
    <row r="16" spans="1:3" x14ac:dyDescent="0.25">
      <c r="A16" s="5" t="s">
        <v>22</v>
      </c>
      <c r="B16" s="5"/>
      <c r="C16" s="5"/>
    </row>
    <row r="17" spans="1:6" x14ac:dyDescent="0.25">
      <c r="A17" s="5"/>
      <c r="B17" s="83" t="s">
        <v>24</v>
      </c>
      <c r="C17" s="83" t="s">
        <v>187</v>
      </c>
    </row>
    <row r="18" spans="1:6" x14ac:dyDescent="0.25">
      <c r="A18" s="89" t="s">
        <v>196</v>
      </c>
      <c r="B18" s="85">
        <v>1034.2527000000011</v>
      </c>
      <c r="C18" s="85">
        <v>1543.8961999999813</v>
      </c>
    </row>
    <row r="19" spans="1:6" x14ac:dyDescent="0.25">
      <c r="A19" s="89" t="s">
        <v>197</v>
      </c>
      <c r="B19" s="85">
        <v>22360.254299998109</v>
      </c>
      <c r="C19" s="85">
        <v>30908.617400008057</v>
      </c>
    </row>
    <row r="20" spans="1:6" x14ac:dyDescent="0.25">
      <c r="A20" s="89" t="s">
        <v>198</v>
      </c>
      <c r="B20" s="85">
        <v>5074.1706000000222</v>
      </c>
      <c r="C20" s="85">
        <v>7346.5024000010762</v>
      </c>
    </row>
    <row r="21" spans="1:6" x14ac:dyDescent="0.25">
      <c r="A21" s="89" t="s">
        <v>199</v>
      </c>
      <c r="B21" s="85">
        <v>6353.9340000000693</v>
      </c>
      <c r="C21" s="85">
        <v>5891.8705000006257</v>
      </c>
    </row>
    <row r="22" spans="1:6" x14ac:dyDescent="0.25">
      <c r="A22" s="89" t="s">
        <v>200</v>
      </c>
      <c r="B22" s="85">
        <v>1823.2762999999993</v>
      </c>
      <c r="C22" s="85">
        <v>2500.6145999999521</v>
      </c>
    </row>
    <row r="23" spans="1:6" x14ac:dyDescent="0.25">
      <c r="A23" s="89" t="s">
        <v>201</v>
      </c>
      <c r="B23" s="85">
        <v>1862.5232999999973</v>
      </c>
      <c r="C23" s="85">
        <v>2318.2557999999412</v>
      </c>
    </row>
    <row r="24" spans="1:6" x14ac:dyDescent="0.25">
      <c r="A24" s="89" t="s">
        <v>202</v>
      </c>
      <c r="B24" s="85">
        <v>5606.3856000000187</v>
      </c>
      <c r="C24" s="85">
        <v>5340.1719000004086</v>
      </c>
    </row>
    <row r="25" spans="1:6" x14ac:dyDescent="0.25">
      <c r="A25" s="89" t="s">
        <v>203</v>
      </c>
      <c r="B25" s="85">
        <v>63.673899999999996</v>
      </c>
      <c r="C25" s="85">
        <v>37.154700000000012</v>
      </c>
    </row>
    <row r="26" spans="1:6" x14ac:dyDescent="0.25">
      <c r="A26" s="89" t="s">
        <v>23</v>
      </c>
      <c r="B26" s="85">
        <v>1465.1088999999979</v>
      </c>
      <c r="C26" s="85">
        <v>2736.6561999999549</v>
      </c>
    </row>
    <row r="28" spans="1:6" x14ac:dyDescent="0.25">
      <c r="B28" s="7"/>
      <c r="C28" s="7"/>
    </row>
    <row r="30" spans="1:6" x14ac:dyDescent="0.25">
      <c r="A30" s="101" t="s">
        <v>1</v>
      </c>
      <c r="B30" s="101"/>
      <c r="C30" s="101"/>
      <c r="D30" s="101"/>
      <c r="E30" s="101"/>
      <c r="F30" s="101"/>
    </row>
    <row r="31" spans="1:6" ht="53.25" customHeight="1" x14ac:dyDescent="0.25">
      <c r="A31" s="102" t="s">
        <v>204</v>
      </c>
      <c r="B31" s="102"/>
      <c r="C31" s="102"/>
      <c r="D31" s="102"/>
      <c r="E31" s="102"/>
      <c r="F31" s="102"/>
    </row>
  </sheetData>
  <mergeCells count="2">
    <mergeCell ref="A30:F30"/>
    <mergeCell ref="A31:F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sheetViews>
  <sheetFormatPr defaultRowHeight="15" x14ac:dyDescent="0.25"/>
  <cols>
    <col min="1" max="1" width="28" bestFit="1" customWidth="1"/>
    <col min="2" max="2" width="10.85546875" bestFit="1" customWidth="1"/>
  </cols>
  <sheetData>
    <row r="1" spans="1:14" x14ac:dyDescent="0.25">
      <c r="A1" s="2" t="s">
        <v>227</v>
      </c>
    </row>
    <row r="3" spans="1:14" x14ac:dyDescent="0.25">
      <c r="A3" s="5"/>
      <c r="B3" s="103" t="s">
        <v>188</v>
      </c>
      <c r="C3" s="104"/>
      <c r="D3" s="104"/>
      <c r="E3" s="104"/>
      <c r="F3" s="104"/>
      <c r="G3" s="104"/>
      <c r="H3" s="104"/>
      <c r="I3" s="104"/>
      <c r="J3" s="104"/>
      <c r="K3" s="104"/>
    </row>
    <row r="4" spans="1:14" x14ac:dyDescent="0.25">
      <c r="A4" s="82" t="s">
        <v>205</v>
      </c>
      <c r="B4" s="83" t="s">
        <v>24</v>
      </c>
      <c r="C4" s="83" t="s">
        <v>206</v>
      </c>
      <c r="D4" s="83" t="s">
        <v>207</v>
      </c>
      <c r="E4" s="83" t="s">
        <v>7</v>
      </c>
      <c r="F4" s="83" t="s">
        <v>208</v>
      </c>
      <c r="G4" s="83" t="s">
        <v>209</v>
      </c>
      <c r="H4" s="83" t="s">
        <v>210</v>
      </c>
      <c r="I4" s="83" t="s">
        <v>211</v>
      </c>
      <c r="J4" s="83" t="s">
        <v>6</v>
      </c>
      <c r="K4" s="83" t="s">
        <v>187</v>
      </c>
    </row>
    <row r="5" spans="1:14" x14ac:dyDescent="0.25">
      <c r="A5" s="84" t="s">
        <v>212</v>
      </c>
      <c r="B5" s="90">
        <v>2.4390243902439025E-2</v>
      </c>
      <c r="C5" s="90">
        <v>2.9900332225913623E-2</v>
      </c>
      <c r="D5" s="90">
        <v>3.7288135593220341E-2</v>
      </c>
      <c r="E5" s="90">
        <v>4.975124378109453E-2</v>
      </c>
      <c r="F5" s="90">
        <v>3.0303030303030304E-2</v>
      </c>
      <c r="G5" s="90">
        <v>1.6042780748663103E-2</v>
      </c>
      <c r="H5" s="90">
        <v>3.3898305084745763E-2</v>
      </c>
      <c r="I5" s="90">
        <v>4.046242774566474E-2</v>
      </c>
      <c r="J5" s="90">
        <v>5.1724137931034482E-2</v>
      </c>
      <c r="K5" s="90">
        <v>7.1428571428571425E-2</v>
      </c>
    </row>
    <row r="6" spans="1:14" x14ac:dyDescent="0.25">
      <c r="A6" s="84" t="s">
        <v>213</v>
      </c>
      <c r="B6" s="90">
        <v>3.4843205574912892E-3</v>
      </c>
      <c r="C6" s="90">
        <v>3.3222591362126247E-3</v>
      </c>
      <c r="D6" s="5"/>
      <c r="E6" s="5"/>
      <c r="F6" s="5"/>
      <c r="G6" s="5"/>
      <c r="H6" s="5"/>
      <c r="I6" s="5"/>
      <c r="J6" s="5"/>
      <c r="K6" s="5"/>
      <c r="L6" s="8"/>
      <c r="M6" s="8"/>
      <c r="N6" s="8"/>
    </row>
    <row r="7" spans="1:14" x14ac:dyDescent="0.25">
      <c r="A7" s="84" t="s">
        <v>214</v>
      </c>
      <c r="B7" s="90">
        <v>0.81184668989547037</v>
      </c>
      <c r="C7" s="90">
        <v>0.76744186046511631</v>
      </c>
      <c r="D7" s="90">
        <v>0.7593220338983051</v>
      </c>
      <c r="E7" s="90">
        <v>0.75124378109452739</v>
      </c>
      <c r="F7" s="90">
        <v>0.75757575757575757</v>
      </c>
      <c r="G7" s="90">
        <v>0.75935828877005351</v>
      </c>
      <c r="H7" s="90">
        <v>0.74011299435028244</v>
      </c>
      <c r="I7" s="90">
        <v>0.69364161849710981</v>
      </c>
      <c r="J7" s="90">
        <v>0.67241379310344829</v>
      </c>
      <c r="K7" s="90">
        <v>0.6607142857142857</v>
      </c>
      <c r="L7" s="8"/>
      <c r="M7" s="8"/>
      <c r="N7" s="8"/>
    </row>
    <row r="8" spans="1:14" x14ac:dyDescent="0.25">
      <c r="A8" s="84" t="s">
        <v>215</v>
      </c>
      <c r="B8" s="90">
        <v>3.1358885017421602E-2</v>
      </c>
      <c r="C8" s="90">
        <v>2.9900332225913623E-2</v>
      </c>
      <c r="D8" s="90">
        <v>3.3898305084745763E-2</v>
      </c>
      <c r="E8" s="90">
        <v>2.4875621890547265E-2</v>
      </c>
      <c r="F8" s="90">
        <v>3.5353535353535352E-2</v>
      </c>
      <c r="G8" s="90">
        <v>3.7433155080213901E-2</v>
      </c>
      <c r="H8" s="90">
        <v>2.8248587570621469E-2</v>
      </c>
      <c r="I8" s="90">
        <v>3.4682080924855488E-2</v>
      </c>
      <c r="J8" s="90">
        <v>3.4482758620689655E-2</v>
      </c>
      <c r="K8" s="90">
        <v>2.976190476190476E-2</v>
      </c>
      <c r="L8" s="8"/>
      <c r="M8" s="8"/>
      <c r="N8" s="8"/>
    </row>
    <row r="9" spans="1:14" x14ac:dyDescent="0.25">
      <c r="A9" s="84" t="s">
        <v>216</v>
      </c>
      <c r="B9" s="90">
        <v>3.1358885017421602E-2</v>
      </c>
      <c r="C9" s="90">
        <v>3.3222591362126248E-2</v>
      </c>
      <c r="D9" s="90">
        <v>3.3898305084745763E-2</v>
      </c>
      <c r="E9" s="90">
        <v>3.9800995024875621E-2</v>
      </c>
      <c r="F9" s="90">
        <v>4.5454545454545456E-2</v>
      </c>
      <c r="G9" s="90">
        <v>4.8128342245989303E-2</v>
      </c>
      <c r="H9" s="90">
        <v>6.2146892655367235E-2</v>
      </c>
      <c r="I9" s="90">
        <v>7.5144508670520235E-2</v>
      </c>
      <c r="J9" s="90">
        <v>7.4712643678160925E-2</v>
      </c>
      <c r="K9" s="90">
        <v>8.3333333333333329E-2</v>
      </c>
      <c r="L9" s="8"/>
      <c r="M9" s="8"/>
      <c r="N9" s="8"/>
    </row>
    <row r="10" spans="1:14" x14ac:dyDescent="0.25">
      <c r="A10" s="84" t="s">
        <v>217</v>
      </c>
      <c r="B10" s="5"/>
      <c r="C10" s="5"/>
      <c r="D10" s="5"/>
      <c r="E10" s="5"/>
      <c r="F10" s="5"/>
      <c r="G10" s="5"/>
      <c r="H10" s="5"/>
      <c r="I10" s="5"/>
      <c r="J10" s="90">
        <v>5.7471264367816091E-3</v>
      </c>
      <c r="K10" s="90">
        <v>5.9523809523809521E-3</v>
      </c>
      <c r="L10" s="8"/>
      <c r="M10" s="8"/>
      <c r="N10" s="8"/>
    </row>
    <row r="11" spans="1:14" x14ac:dyDescent="0.25">
      <c r="A11" s="84" t="s">
        <v>218</v>
      </c>
      <c r="B11" s="90">
        <v>4.5296167247386762E-2</v>
      </c>
      <c r="C11" s="90">
        <v>6.6445182724252497E-2</v>
      </c>
      <c r="D11" s="90">
        <v>5.7627118644067797E-2</v>
      </c>
      <c r="E11" s="90">
        <v>4.975124378109453E-2</v>
      </c>
      <c r="F11" s="90">
        <v>4.5454545454545456E-2</v>
      </c>
      <c r="G11" s="90">
        <v>4.8128342245989303E-2</v>
      </c>
      <c r="H11" s="90">
        <v>3.954802259887006E-2</v>
      </c>
      <c r="I11" s="90">
        <v>5.2023121387283239E-2</v>
      </c>
      <c r="J11" s="90">
        <v>5.7471264367816091E-2</v>
      </c>
      <c r="K11" s="90">
        <v>4.1666666666666664E-2</v>
      </c>
      <c r="L11" s="8"/>
      <c r="M11" s="8"/>
      <c r="N11" s="8"/>
    </row>
    <row r="12" spans="1:14" x14ac:dyDescent="0.25">
      <c r="A12" s="84" t="s">
        <v>219</v>
      </c>
      <c r="B12" s="5"/>
      <c r="C12" s="5"/>
      <c r="D12" s="5"/>
      <c r="E12" s="5"/>
      <c r="F12" s="5"/>
      <c r="G12" s="5"/>
      <c r="H12" s="5"/>
      <c r="I12" s="5"/>
      <c r="J12" s="5"/>
      <c r="K12" s="5"/>
      <c r="L12" s="8"/>
      <c r="M12" s="8"/>
      <c r="N12" s="8"/>
    </row>
    <row r="13" spans="1:14" x14ac:dyDescent="0.25">
      <c r="A13" s="84" t="s">
        <v>220</v>
      </c>
      <c r="B13" s="5"/>
      <c r="C13" s="5"/>
      <c r="D13" s="5"/>
      <c r="E13" s="5"/>
      <c r="F13" s="5"/>
      <c r="G13" s="5"/>
      <c r="H13" s="5"/>
      <c r="I13" s="5"/>
      <c r="J13" s="5"/>
      <c r="K13" s="5"/>
      <c r="L13" s="8"/>
      <c r="M13" s="8"/>
      <c r="N13" s="8"/>
    </row>
    <row r="14" spans="1:14" x14ac:dyDescent="0.25">
      <c r="A14" s="84" t="s">
        <v>221</v>
      </c>
      <c r="B14" s="5"/>
      <c r="C14" s="5"/>
      <c r="D14" s="5"/>
      <c r="E14" s="5"/>
      <c r="F14" s="5"/>
      <c r="G14" s="5"/>
      <c r="H14" s="5"/>
      <c r="I14" s="5"/>
      <c r="J14" s="5"/>
      <c r="K14" s="5"/>
      <c r="L14" s="8"/>
      <c r="M14" s="8"/>
      <c r="N14" s="8"/>
    </row>
    <row r="15" spans="1:14" x14ac:dyDescent="0.25">
      <c r="A15" s="84" t="s">
        <v>222</v>
      </c>
      <c r="B15" s="90">
        <v>5.2264808362369339E-2</v>
      </c>
      <c r="C15" s="90">
        <v>6.9767441860465115E-2</v>
      </c>
      <c r="D15" s="90">
        <v>7.796610169491526E-2</v>
      </c>
      <c r="E15" s="90">
        <v>8.45771144278607E-2</v>
      </c>
      <c r="F15" s="90">
        <v>8.5858585858585856E-2</v>
      </c>
      <c r="G15" s="90">
        <v>9.0909090909090912E-2</v>
      </c>
      <c r="H15" s="90">
        <v>9.6045197740112997E-2</v>
      </c>
      <c r="I15" s="90">
        <v>0.10404624277456648</v>
      </c>
      <c r="J15" s="90">
        <v>0.10344827586206896</v>
      </c>
      <c r="K15" s="90">
        <v>0.10714285714285714</v>
      </c>
      <c r="L15" s="8"/>
      <c r="M15" s="8"/>
      <c r="N15" s="8"/>
    </row>
    <row r="16" spans="1:14" x14ac:dyDescent="0.25">
      <c r="A16" s="84" t="s">
        <v>223</v>
      </c>
      <c r="B16" s="5"/>
      <c r="C16" s="5"/>
      <c r="D16" s="5"/>
      <c r="E16" s="5"/>
      <c r="F16" s="5"/>
      <c r="G16" s="5"/>
      <c r="H16" s="5"/>
      <c r="I16" s="5"/>
      <c r="J16" s="5"/>
      <c r="K16" s="5"/>
      <c r="L16" s="8"/>
      <c r="M16" s="8"/>
      <c r="N16" s="8"/>
    </row>
    <row r="17" spans="1:14" x14ac:dyDescent="0.25">
      <c r="A17" s="5"/>
      <c r="B17" s="103" t="s">
        <v>224</v>
      </c>
      <c r="C17" s="104"/>
      <c r="D17" s="104"/>
      <c r="E17" s="104"/>
      <c r="F17" s="104"/>
      <c r="G17" s="104"/>
      <c r="H17" s="104"/>
      <c r="I17" s="104"/>
      <c r="J17" s="104"/>
      <c r="K17" s="104"/>
      <c r="L17" s="8"/>
      <c r="M17" s="8"/>
      <c r="N17" s="8"/>
    </row>
    <row r="18" spans="1:14" x14ac:dyDescent="0.25">
      <c r="A18" s="5"/>
      <c r="B18" s="83" t="s">
        <v>24</v>
      </c>
      <c r="C18" s="83" t="s">
        <v>206</v>
      </c>
      <c r="D18" s="83" t="s">
        <v>207</v>
      </c>
      <c r="E18" s="83" t="s">
        <v>7</v>
      </c>
      <c r="F18" s="83" t="s">
        <v>208</v>
      </c>
      <c r="G18" s="83" t="s">
        <v>209</v>
      </c>
      <c r="H18" s="83" t="s">
        <v>210</v>
      </c>
      <c r="I18" s="83" t="s">
        <v>211</v>
      </c>
      <c r="J18" s="83" t="s">
        <v>6</v>
      </c>
      <c r="K18" s="83" t="s">
        <v>187</v>
      </c>
    </row>
    <row r="19" spans="1:14" x14ac:dyDescent="0.25">
      <c r="A19" s="84" t="s">
        <v>212</v>
      </c>
      <c r="B19" s="90">
        <v>1.6835016835016835E-2</v>
      </c>
      <c r="C19" s="90">
        <v>1.9151251360174103E-2</v>
      </c>
      <c r="D19" s="90">
        <v>1.6670693404203914E-2</v>
      </c>
      <c r="E19" s="90">
        <v>2.228353140916808E-2</v>
      </c>
      <c r="F19" s="90">
        <v>2.4128142741281427E-2</v>
      </c>
      <c r="G19" s="90">
        <v>1.7228177641653904E-2</v>
      </c>
      <c r="H19" s="90">
        <v>2.2022997466380822E-2</v>
      </c>
      <c r="I19" s="90">
        <v>2.1446295639844026E-2</v>
      </c>
      <c r="J19" s="90">
        <v>2.5820793433652532E-2</v>
      </c>
      <c r="K19" s="90">
        <v>2.7508090614886731E-2</v>
      </c>
    </row>
    <row r="20" spans="1:14" x14ac:dyDescent="0.25">
      <c r="A20" s="84" t="s">
        <v>213</v>
      </c>
      <c r="B20" s="90">
        <v>2.2446689113355782E-3</v>
      </c>
      <c r="C20" s="90">
        <v>1.7410228509249185E-3</v>
      </c>
      <c r="D20" s="90">
        <v>1.9328340178787146E-3</v>
      </c>
      <c r="E20" s="90">
        <v>2.7589134125636672E-3</v>
      </c>
      <c r="F20" s="90">
        <v>1.8248175182481751E-3</v>
      </c>
      <c r="G20" s="90">
        <v>1.5313935681470138E-3</v>
      </c>
      <c r="H20" s="90">
        <v>1.7540440459949329E-3</v>
      </c>
      <c r="I20" s="90">
        <v>1.4179369018078695E-3</v>
      </c>
      <c r="J20" s="90">
        <v>1.0259917920656635E-3</v>
      </c>
      <c r="K20" s="90">
        <v>1.4563106796116505E-3</v>
      </c>
    </row>
    <row r="21" spans="1:14" x14ac:dyDescent="0.25">
      <c r="A21" s="84" t="s">
        <v>214</v>
      </c>
      <c r="B21" s="90">
        <v>0.72929292929292933</v>
      </c>
      <c r="C21" s="90">
        <v>0.72056583242655059</v>
      </c>
      <c r="D21" s="90">
        <v>0.71490698236288963</v>
      </c>
      <c r="E21" s="90">
        <v>0.70331069609507635</v>
      </c>
      <c r="F21" s="90">
        <v>0.68288726682887269</v>
      </c>
      <c r="G21" s="90">
        <v>0.66673047473200608</v>
      </c>
      <c r="H21" s="90">
        <v>0.66166439290586632</v>
      </c>
      <c r="I21" s="90">
        <v>0.65136476426799006</v>
      </c>
      <c r="J21" s="90">
        <v>0.64107387140902872</v>
      </c>
      <c r="K21" s="90">
        <v>0.62864077669902918</v>
      </c>
    </row>
    <row r="22" spans="1:14" x14ac:dyDescent="0.25">
      <c r="A22" s="84" t="s">
        <v>215</v>
      </c>
      <c r="B22" s="90">
        <v>1.9753086419753086E-2</v>
      </c>
      <c r="C22" s="90">
        <v>1.9151251360174103E-2</v>
      </c>
      <c r="D22" s="90">
        <v>2.0536361439961345E-2</v>
      </c>
      <c r="E22" s="90">
        <v>1.9312393887945669E-2</v>
      </c>
      <c r="F22" s="90">
        <v>2.0681265206812651E-2</v>
      </c>
      <c r="G22" s="90">
        <v>2.0290964777947933E-2</v>
      </c>
      <c r="H22" s="90">
        <v>2.0074059637497563E-2</v>
      </c>
      <c r="I22" s="90">
        <v>1.8610421836228287E-2</v>
      </c>
      <c r="J22" s="90">
        <v>1.7612859097127224E-2</v>
      </c>
      <c r="K22" s="90">
        <v>1.9417475728155338E-2</v>
      </c>
    </row>
    <row r="23" spans="1:14" x14ac:dyDescent="0.25">
      <c r="A23" s="84" t="s">
        <v>216</v>
      </c>
      <c r="B23" s="90">
        <v>9.9887766554433224E-2</v>
      </c>
      <c r="C23" s="90">
        <v>0.10642002176278563</v>
      </c>
      <c r="D23" s="90">
        <v>0.10533945397438994</v>
      </c>
      <c r="E23" s="90">
        <v>0.1118421052631579</v>
      </c>
      <c r="F23" s="90">
        <v>0.12226277372262774</v>
      </c>
      <c r="G23" s="90">
        <v>0.13839969372128638</v>
      </c>
      <c r="H23" s="90">
        <v>0.13740011693626974</v>
      </c>
      <c r="I23" s="90">
        <v>0.14285714285714285</v>
      </c>
      <c r="J23" s="90">
        <v>0.14757181942544459</v>
      </c>
      <c r="K23" s="90">
        <v>0.15129449838187703</v>
      </c>
    </row>
    <row r="24" spans="1:14" x14ac:dyDescent="0.25">
      <c r="A24" s="84" t="s">
        <v>217</v>
      </c>
      <c r="B24" s="90">
        <v>8.0808080808080808E-3</v>
      </c>
      <c r="C24" s="90">
        <v>8.7051142546245922E-3</v>
      </c>
      <c r="D24" s="90">
        <v>1.0147378593863252E-2</v>
      </c>
      <c r="E24" s="90">
        <v>1.2521222410865875E-2</v>
      </c>
      <c r="F24" s="90">
        <v>1.6220600162206E-2</v>
      </c>
      <c r="G24" s="90">
        <v>1.7802450229709034E-2</v>
      </c>
      <c r="H24" s="90">
        <v>1.7735334242837655E-2</v>
      </c>
      <c r="I24" s="90">
        <v>2.0382842963488124E-2</v>
      </c>
      <c r="J24" s="90">
        <v>2.0861833105335157E-2</v>
      </c>
      <c r="K24" s="90">
        <v>2.2006472491909384E-2</v>
      </c>
    </row>
    <row r="25" spans="1:14" x14ac:dyDescent="0.25">
      <c r="A25" s="84" t="s">
        <v>218</v>
      </c>
      <c r="B25" s="90">
        <v>6.2626262626262627E-2</v>
      </c>
      <c r="C25" s="90">
        <v>6.3112078346028291E-2</v>
      </c>
      <c r="D25" s="90">
        <v>7.0548441652573082E-2</v>
      </c>
      <c r="E25" s="90">
        <v>6.7911714770797965E-2</v>
      </c>
      <c r="F25" s="90">
        <v>6.8734793187347931E-2</v>
      </c>
      <c r="G25" s="90">
        <v>7.1209800918836136E-2</v>
      </c>
      <c r="H25" s="90">
        <v>7.1720912102903919E-2</v>
      </c>
      <c r="I25" s="90">
        <v>7.5505140021269054E-2</v>
      </c>
      <c r="J25" s="90">
        <v>7.523939808481532E-2</v>
      </c>
      <c r="K25" s="90">
        <v>7.831715210355987E-2</v>
      </c>
    </row>
    <row r="26" spans="1:14" x14ac:dyDescent="0.25">
      <c r="A26" s="84" t="s">
        <v>219</v>
      </c>
      <c r="B26" s="90">
        <v>2.6936026936026937E-3</v>
      </c>
      <c r="C26" s="90">
        <v>2.6115342763873774E-3</v>
      </c>
      <c r="D26" s="90">
        <v>2.8992510268180719E-3</v>
      </c>
      <c r="E26" s="90">
        <v>3.3955857385398981E-3</v>
      </c>
      <c r="F26" s="90">
        <v>3.8523925385239256E-3</v>
      </c>
      <c r="G26" s="90">
        <v>4.0199081163859113E-3</v>
      </c>
      <c r="H26" s="90">
        <v>3.8978756577665173E-3</v>
      </c>
      <c r="I26" s="90">
        <v>4.7855370436015602E-3</v>
      </c>
      <c r="J26" s="90">
        <v>4.9589603283173734E-3</v>
      </c>
      <c r="K26" s="90">
        <v>6.1488673139158574E-3</v>
      </c>
    </row>
    <row r="27" spans="1:14" x14ac:dyDescent="0.25">
      <c r="A27" s="84" t="s">
        <v>220</v>
      </c>
      <c r="B27" s="90">
        <v>5.3872053872053875E-3</v>
      </c>
      <c r="C27" s="90">
        <v>5.8759521218715999E-3</v>
      </c>
      <c r="D27" s="90">
        <v>6.5233148103406623E-3</v>
      </c>
      <c r="E27" s="90">
        <v>5.5178268251273345E-3</v>
      </c>
      <c r="F27" s="90">
        <v>4.8661800486618006E-3</v>
      </c>
      <c r="G27" s="90">
        <v>4.9770290964777945E-3</v>
      </c>
      <c r="H27" s="90">
        <v>5.2621321379847982E-3</v>
      </c>
      <c r="I27" s="90">
        <v>4.7855370436015602E-3</v>
      </c>
      <c r="J27" s="90">
        <v>4.9589603283173734E-3</v>
      </c>
      <c r="K27" s="90">
        <v>5.1779935275080907E-3</v>
      </c>
    </row>
    <row r="28" spans="1:14" x14ac:dyDescent="0.25">
      <c r="A28" s="84" t="s">
        <v>221</v>
      </c>
      <c r="B28" s="5"/>
      <c r="C28" s="5"/>
      <c r="D28" s="5"/>
      <c r="E28" s="5"/>
      <c r="F28" s="5"/>
      <c r="G28" s="90">
        <v>3.8284839203675346E-4</v>
      </c>
      <c r="H28" s="90">
        <v>3.8978756577665171E-4</v>
      </c>
      <c r="I28" s="90">
        <v>1.7724211272598369E-4</v>
      </c>
      <c r="J28" s="90">
        <v>1.7099863201094391E-4</v>
      </c>
      <c r="K28" s="90">
        <v>1.6181229773462783E-4</v>
      </c>
    </row>
    <row r="29" spans="1:14" x14ac:dyDescent="0.25">
      <c r="A29" s="84" t="s">
        <v>222</v>
      </c>
      <c r="B29" s="90">
        <v>5.2525252525252523E-2</v>
      </c>
      <c r="C29" s="90">
        <v>5.2230685527747553E-2</v>
      </c>
      <c r="D29" s="90">
        <v>4.9287267455907224E-2</v>
      </c>
      <c r="E29" s="90">
        <v>4.9660441426146007E-2</v>
      </c>
      <c r="F29" s="90">
        <v>5.3122465531224655E-2</v>
      </c>
      <c r="G29" s="90">
        <v>5.5895865237366005E-2</v>
      </c>
      <c r="H29" s="90">
        <v>5.6519197037614502E-2</v>
      </c>
      <c r="I29" s="90">
        <v>5.7603686635944701E-2</v>
      </c>
      <c r="J29" s="90">
        <v>5.9849521203830372E-2</v>
      </c>
      <c r="K29" s="90">
        <v>5.9061488673139158E-2</v>
      </c>
    </row>
    <row r="30" spans="1:14" x14ac:dyDescent="0.25">
      <c r="A30" s="84" t="s">
        <v>223</v>
      </c>
      <c r="B30" s="90">
        <v>6.7340067340067344E-4</v>
      </c>
      <c r="C30" s="90">
        <v>4.3525571273122962E-4</v>
      </c>
      <c r="D30" s="90">
        <v>1.2080212611741967E-3</v>
      </c>
      <c r="E30" s="90">
        <v>1.4855687606112054E-3</v>
      </c>
      <c r="F30" s="90">
        <v>1.4193025141930251E-3</v>
      </c>
      <c r="G30" s="90">
        <v>1.5313935681470138E-3</v>
      </c>
      <c r="H30" s="90">
        <v>1.5591502631066068E-3</v>
      </c>
      <c r="I30" s="90">
        <v>1.0634526763559022E-3</v>
      </c>
      <c r="J30" s="90">
        <v>8.5499316005471955E-4</v>
      </c>
      <c r="K30" s="90">
        <v>8.090614886731392E-4</v>
      </c>
    </row>
    <row r="31" spans="1:14" x14ac:dyDescent="0.25">
      <c r="A31" s="5"/>
      <c r="B31" s="103" t="s">
        <v>225</v>
      </c>
      <c r="C31" s="104"/>
      <c r="D31" s="104"/>
      <c r="E31" s="104"/>
      <c r="F31" s="104"/>
      <c r="G31" s="104"/>
      <c r="H31" s="104"/>
      <c r="I31" s="104"/>
      <c r="J31" s="104"/>
      <c r="K31" s="104"/>
    </row>
    <row r="32" spans="1:14" x14ac:dyDescent="0.25">
      <c r="A32" s="5"/>
      <c r="B32" s="83" t="s">
        <v>24</v>
      </c>
      <c r="C32" s="83" t="s">
        <v>206</v>
      </c>
      <c r="D32" s="83" t="s">
        <v>207</v>
      </c>
      <c r="E32" s="83" t="s">
        <v>7</v>
      </c>
      <c r="F32" s="83" t="s">
        <v>208</v>
      </c>
      <c r="G32" s="83" t="s">
        <v>209</v>
      </c>
      <c r="H32" s="83" t="s">
        <v>210</v>
      </c>
      <c r="I32" s="83" t="s">
        <v>211</v>
      </c>
      <c r="J32" s="83" t="s">
        <v>6</v>
      </c>
      <c r="K32" s="83" t="s">
        <v>187</v>
      </c>
    </row>
    <row r="33" spans="1:11" x14ac:dyDescent="0.25">
      <c r="A33" s="84" t="s">
        <v>212</v>
      </c>
      <c r="B33" s="90">
        <v>2.2885060426844947E-2</v>
      </c>
      <c r="C33" s="90">
        <v>2.8111484863046612E-2</v>
      </c>
      <c r="D33" s="90">
        <v>2.7777777777777776E-2</v>
      </c>
      <c r="E33" s="90">
        <v>3.7680505415162456E-2</v>
      </c>
      <c r="F33" s="90">
        <v>3.5560344827586209E-2</v>
      </c>
      <c r="G33" s="90">
        <v>3.2905629139072849E-2</v>
      </c>
      <c r="H33" s="90">
        <v>3.3339541814118086E-2</v>
      </c>
      <c r="I33" s="90">
        <v>3.4803647868974504E-2</v>
      </c>
      <c r="J33" s="90">
        <v>3.7178596247394023E-2</v>
      </c>
      <c r="K33" s="90">
        <v>4.478527607361963E-2</v>
      </c>
    </row>
    <row r="34" spans="1:11" x14ac:dyDescent="0.25">
      <c r="A34" s="84" t="s">
        <v>213</v>
      </c>
      <c r="B34" s="90">
        <v>2.0570840833119054E-3</v>
      </c>
      <c r="C34" s="90">
        <v>3.363767419509851E-3</v>
      </c>
      <c r="D34" s="90">
        <v>2.9461279461279462E-3</v>
      </c>
      <c r="E34" s="90">
        <v>3.3844765342960288E-3</v>
      </c>
      <c r="F34" s="90">
        <v>3.2327586206896551E-3</v>
      </c>
      <c r="G34" s="90">
        <v>2.0695364238410598E-3</v>
      </c>
      <c r="H34" s="90">
        <v>2.2350530825107095E-3</v>
      </c>
      <c r="I34" s="90">
        <v>2.7917364600781687E-3</v>
      </c>
      <c r="J34" s="90">
        <v>3.3009034051424599E-3</v>
      </c>
      <c r="K34" s="90">
        <v>3.3742331288343559E-3</v>
      </c>
    </row>
    <row r="35" spans="1:11" x14ac:dyDescent="0.25">
      <c r="A35" s="84" t="s">
        <v>214</v>
      </c>
      <c r="B35" s="90">
        <v>0.64309591154538437</v>
      </c>
      <c r="C35" s="90">
        <v>0.63166746756367131</v>
      </c>
      <c r="D35" s="90">
        <v>0.63383838383838387</v>
      </c>
      <c r="E35" s="90">
        <v>0.61755415162454874</v>
      </c>
      <c r="F35" s="90">
        <v>0.61508620689655169</v>
      </c>
      <c r="G35" s="90">
        <v>0.60658112582781454</v>
      </c>
      <c r="H35" s="90">
        <v>0.59899422611287023</v>
      </c>
      <c r="I35" s="90">
        <v>0.5953843290526708</v>
      </c>
      <c r="J35" s="90">
        <v>0.58721334259902713</v>
      </c>
      <c r="K35" s="90">
        <v>0.56963190184049084</v>
      </c>
    </row>
    <row r="36" spans="1:11" x14ac:dyDescent="0.25">
      <c r="A36" s="84" t="s">
        <v>215</v>
      </c>
      <c r="B36" s="90">
        <v>3.3170480843404473E-2</v>
      </c>
      <c r="C36" s="90">
        <v>3.315713599231139E-2</v>
      </c>
      <c r="D36" s="90">
        <v>3.0723905723905723E-2</v>
      </c>
      <c r="E36" s="90">
        <v>3.1137184115523464E-2</v>
      </c>
      <c r="F36" s="90">
        <v>2.8663793103448274E-2</v>
      </c>
      <c r="G36" s="90">
        <v>2.8559602649006623E-2</v>
      </c>
      <c r="H36" s="90">
        <v>2.8496926802011546E-2</v>
      </c>
      <c r="I36" s="90">
        <v>2.4939512376698305E-2</v>
      </c>
      <c r="J36" s="90">
        <v>2.5364836692147324E-2</v>
      </c>
      <c r="K36" s="90">
        <v>2.4079754601226994E-2</v>
      </c>
    </row>
    <row r="37" spans="1:11" x14ac:dyDescent="0.25">
      <c r="A37" s="84" t="s">
        <v>216</v>
      </c>
      <c r="B37" s="90">
        <v>0.17510928259192596</v>
      </c>
      <c r="C37" s="90">
        <v>0.173954829408938</v>
      </c>
      <c r="D37" s="90">
        <v>0.16898148148148148</v>
      </c>
      <c r="E37" s="90">
        <v>0.1746389891696751</v>
      </c>
      <c r="F37" s="90">
        <v>0.17672413793103448</v>
      </c>
      <c r="G37" s="90">
        <v>0.17984271523178808</v>
      </c>
      <c r="H37" s="90">
        <v>0.18774445893089961</v>
      </c>
      <c r="I37" s="90">
        <v>0.19132700539735717</v>
      </c>
      <c r="J37" s="90">
        <v>0.19666435024322446</v>
      </c>
      <c r="K37" s="90">
        <v>0.19984662576687118</v>
      </c>
    </row>
    <row r="38" spans="1:11" x14ac:dyDescent="0.25">
      <c r="A38" s="84" t="s">
        <v>217</v>
      </c>
      <c r="B38" s="90">
        <v>2.9827719208022629E-2</v>
      </c>
      <c r="C38" s="90">
        <v>3.6520903411821237E-2</v>
      </c>
      <c r="D38" s="90">
        <v>3.5774410774410771E-2</v>
      </c>
      <c r="E38" s="90">
        <v>3.7680505415162456E-2</v>
      </c>
      <c r="F38" s="90">
        <v>4.0517241379310343E-2</v>
      </c>
      <c r="G38" s="90">
        <v>4.263245033112583E-2</v>
      </c>
      <c r="H38" s="90">
        <v>4.1534736449990686E-2</v>
      </c>
      <c r="I38" s="90">
        <v>4.2062162665177739E-2</v>
      </c>
      <c r="J38" s="90">
        <v>4.3954134815844335E-2</v>
      </c>
      <c r="K38" s="90">
        <v>4.9846625766871162E-2</v>
      </c>
    </row>
    <row r="39" spans="1:11" x14ac:dyDescent="0.25">
      <c r="A39" s="84" t="s">
        <v>218</v>
      </c>
      <c r="B39" s="90">
        <v>4.9370017999485732E-2</v>
      </c>
      <c r="C39" s="90">
        <v>4.9014896684286401E-2</v>
      </c>
      <c r="D39" s="90">
        <v>5.1767676767676768E-2</v>
      </c>
      <c r="E39" s="90">
        <v>5.1895306859205778E-2</v>
      </c>
      <c r="F39" s="90">
        <v>5.4525862068965515E-2</v>
      </c>
      <c r="G39" s="90">
        <v>5.8153973509933773E-2</v>
      </c>
      <c r="H39" s="90">
        <v>5.9973924380704043E-2</v>
      </c>
      <c r="I39" s="90">
        <v>6.1604317885724923E-2</v>
      </c>
      <c r="J39" s="90">
        <v>6.0284920083391244E-2</v>
      </c>
      <c r="K39" s="90">
        <v>5.9509202453987733E-2</v>
      </c>
    </row>
    <row r="40" spans="1:11" x14ac:dyDescent="0.25">
      <c r="A40" s="84" t="s">
        <v>219</v>
      </c>
      <c r="B40" s="90">
        <v>6.428387760349704E-3</v>
      </c>
      <c r="C40" s="90">
        <v>5.7664584334454587E-3</v>
      </c>
      <c r="D40" s="90">
        <v>5.2609427609427613E-3</v>
      </c>
      <c r="E40" s="90">
        <v>5.6407942238267152E-3</v>
      </c>
      <c r="F40" s="90">
        <v>4.3103448275862068E-3</v>
      </c>
      <c r="G40" s="90">
        <v>4.3460264900662248E-3</v>
      </c>
      <c r="H40" s="90">
        <v>4.470106165021419E-3</v>
      </c>
      <c r="I40" s="90">
        <v>3.9084310441094361E-3</v>
      </c>
      <c r="J40" s="90">
        <v>4.3432939541348161E-3</v>
      </c>
      <c r="K40" s="90">
        <v>3.5276073619631902E-3</v>
      </c>
    </row>
    <row r="41" spans="1:11" x14ac:dyDescent="0.25">
      <c r="A41" s="84" t="s">
        <v>220</v>
      </c>
      <c r="B41" s="90">
        <v>4.1141681666238107E-3</v>
      </c>
      <c r="C41" s="90">
        <v>4.324843825084094E-3</v>
      </c>
      <c r="D41" s="90">
        <v>3.3670033670033669E-3</v>
      </c>
      <c r="E41" s="90">
        <v>4.9638989169675093E-3</v>
      </c>
      <c r="F41" s="90">
        <v>5.387931034482759E-3</v>
      </c>
      <c r="G41" s="90">
        <v>4.9668874172185433E-3</v>
      </c>
      <c r="H41" s="90">
        <v>4.8426150121065378E-3</v>
      </c>
      <c r="I41" s="90">
        <v>4.0945468081146474E-3</v>
      </c>
      <c r="J41" s="90">
        <v>4.864489228630994E-3</v>
      </c>
      <c r="K41" s="90">
        <v>5.521472392638037E-3</v>
      </c>
    </row>
    <row r="42" spans="1:11" x14ac:dyDescent="0.25">
      <c r="A42" s="84" t="s">
        <v>221</v>
      </c>
      <c r="B42" s="90">
        <v>2.5713551041398817E-4</v>
      </c>
      <c r="C42" s="90">
        <v>2.402691013935608E-4</v>
      </c>
      <c r="D42" s="90">
        <v>2.1043771043771043E-4</v>
      </c>
      <c r="E42" s="90">
        <v>2.256317689530686E-4</v>
      </c>
      <c r="F42" s="90">
        <v>2.1551724137931034E-4</v>
      </c>
      <c r="G42" s="90">
        <v>2.0695364238410596E-4</v>
      </c>
      <c r="H42" s="90">
        <v>1.8625442354255913E-4</v>
      </c>
      <c r="I42" s="90">
        <v>1.8611576400521124E-4</v>
      </c>
      <c r="J42" s="90">
        <v>1.7373175816539263E-4</v>
      </c>
      <c r="K42" s="90">
        <v>3.0674846625766873E-4</v>
      </c>
    </row>
    <row r="43" spans="1:11" x14ac:dyDescent="0.25">
      <c r="A43" s="84" t="s">
        <v>222</v>
      </c>
      <c r="B43" s="90">
        <v>3.2399074312162511E-2</v>
      </c>
      <c r="C43" s="90">
        <v>3.2916866890917829E-2</v>
      </c>
      <c r="D43" s="90">
        <v>3.787878787878788E-2</v>
      </c>
      <c r="E43" s="90">
        <v>3.3393501805054154E-2</v>
      </c>
      <c r="F43" s="90">
        <v>3.3836206896551722E-2</v>
      </c>
      <c r="G43" s="90">
        <v>3.7665562913907283E-2</v>
      </c>
      <c r="H43" s="90">
        <v>3.6692121437884147E-2</v>
      </c>
      <c r="I43" s="90">
        <v>3.7223152801042249E-2</v>
      </c>
      <c r="J43" s="90">
        <v>3.5267546907574707E-2</v>
      </c>
      <c r="K43" s="90">
        <v>3.7730061349693249E-2</v>
      </c>
    </row>
    <row r="44" spans="1:11" x14ac:dyDescent="0.25">
      <c r="A44" s="84" t="s">
        <v>223</v>
      </c>
      <c r="B44" s="90">
        <v>1.2856775520699408E-3</v>
      </c>
      <c r="C44" s="90">
        <v>9.6107640557424319E-4</v>
      </c>
      <c r="D44" s="90">
        <v>1.4730639730639731E-3</v>
      </c>
      <c r="E44" s="90">
        <v>1.8050541516245488E-3</v>
      </c>
      <c r="F44" s="90">
        <v>1.9396551724137931E-3</v>
      </c>
      <c r="G44" s="90">
        <v>2.0695364238410598E-3</v>
      </c>
      <c r="H44" s="90">
        <v>1.4900353883404731E-3</v>
      </c>
      <c r="I44" s="90">
        <v>1.6750418760469012E-3</v>
      </c>
      <c r="J44" s="90">
        <v>1.389854065323141E-3</v>
      </c>
      <c r="K44" s="90">
        <v>1.8404907975460123E-3</v>
      </c>
    </row>
    <row r="45" spans="1:11" x14ac:dyDescent="0.25">
      <c r="A45" s="5"/>
      <c r="B45" s="103" t="s">
        <v>226</v>
      </c>
      <c r="C45" s="104"/>
      <c r="D45" s="104"/>
      <c r="E45" s="104"/>
      <c r="F45" s="104"/>
      <c r="G45" s="104"/>
      <c r="H45" s="104"/>
      <c r="I45" s="104"/>
      <c r="J45" s="104"/>
      <c r="K45" s="104"/>
    </row>
    <row r="46" spans="1:11" x14ac:dyDescent="0.25">
      <c r="A46" s="5"/>
      <c r="B46" s="83" t="s">
        <v>24</v>
      </c>
      <c r="C46" s="83" t="s">
        <v>206</v>
      </c>
      <c r="D46" s="83" t="s">
        <v>207</v>
      </c>
      <c r="E46" s="83" t="s">
        <v>7</v>
      </c>
      <c r="F46" s="83" t="s">
        <v>208</v>
      </c>
      <c r="G46" s="83" t="s">
        <v>209</v>
      </c>
      <c r="H46" s="83" t="s">
        <v>210</v>
      </c>
      <c r="I46" s="83" t="s">
        <v>211</v>
      </c>
      <c r="J46" s="83" t="s">
        <v>6</v>
      </c>
      <c r="K46" s="83" t="s">
        <v>187</v>
      </c>
    </row>
    <row r="47" spans="1:11" x14ac:dyDescent="0.25">
      <c r="A47" s="84" t="s">
        <v>212</v>
      </c>
      <c r="B47" s="90">
        <v>2.388384515618474E-2</v>
      </c>
      <c r="C47" s="90">
        <v>2.7657418784625666E-2</v>
      </c>
      <c r="D47" s="90">
        <v>3.133636493762456E-2</v>
      </c>
      <c r="E47" s="90">
        <v>3.5750563087930044E-2</v>
      </c>
      <c r="F47" s="90">
        <v>3.3505743997386615E-2</v>
      </c>
      <c r="G47" s="90">
        <v>2.8959546200925512E-2</v>
      </c>
      <c r="H47" s="90">
        <v>2.9204175647690293E-2</v>
      </c>
      <c r="I47" s="90">
        <v>2.8488468215259983E-2</v>
      </c>
      <c r="J47" s="90">
        <v>3.1895876433607168E-2</v>
      </c>
      <c r="K47" s="90">
        <v>3.7862672533535369E-2</v>
      </c>
    </row>
    <row r="48" spans="1:11" x14ac:dyDescent="0.25">
      <c r="A48" s="84" t="s">
        <v>213</v>
      </c>
      <c r="B48" s="90">
        <v>4.9570244663779649E-3</v>
      </c>
      <c r="C48" s="90">
        <v>5.055077712388713E-3</v>
      </c>
      <c r="D48" s="90">
        <v>5.3621959678928884E-3</v>
      </c>
      <c r="E48" s="90">
        <v>5.7302477586892199E-3</v>
      </c>
      <c r="F48" s="90">
        <v>4.7585343278706378E-3</v>
      </c>
      <c r="G48" s="90">
        <v>4.2756914678096945E-3</v>
      </c>
      <c r="H48" s="90">
        <v>3.518448079117535E-3</v>
      </c>
      <c r="I48" s="90">
        <v>3.2859386624783005E-3</v>
      </c>
      <c r="J48" s="90">
        <v>3.5451021350955069E-3</v>
      </c>
      <c r="K48" s="90">
        <v>4.2641645054443374E-3</v>
      </c>
    </row>
    <row r="49" spans="1:11" x14ac:dyDescent="0.25">
      <c r="A49" s="84" t="s">
        <v>214</v>
      </c>
      <c r="B49" s="90">
        <v>0.44607724604866894</v>
      </c>
      <c r="C49" s="90">
        <v>0.43936062428592987</v>
      </c>
      <c r="D49" s="90">
        <v>0.43317074244943349</v>
      </c>
      <c r="E49" s="90">
        <v>0.42601466236806079</v>
      </c>
      <c r="F49" s="90">
        <v>0.42238797843959275</v>
      </c>
      <c r="G49" s="90">
        <v>0.4184099972277312</v>
      </c>
      <c r="H49" s="90">
        <v>0.41194370483073411</v>
      </c>
      <c r="I49" s="90">
        <v>0.40386046127138958</v>
      </c>
      <c r="J49" s="90">
        <v>0.39497258320445094</v>
      </c>
      <c r="K49" s="90">
        <v>0.38171557342813572</v>
      </c>
    </row>
    <row r="50" spans="1:11" x14ac:dyDescent="0.25">
      <c r="A50" s="84" t="s">
        <v>215</v>
      </c>
      <c r="B50" s="90">
        <v>2.3916818711393461E-2</v>
      </c>
      <c r="C50" s="90">
        <v>2.2084977041971158E-2</v>
      </c>
      <c r="D50" s="90">
        <v>2.1371709186201428E-2</v>
      </c>
      <c r="E50" s="90">
        <v>2.0503025217506514E-2</v>
      </c>
      <c r="F50" s="90">
        <v>1.9796373931507596E-2</v>
      </c>
      <c r="G50" s="90">
        <v>1.9437869191563772E-2</v>
      </c>
      <c r="H50" s="90">
        <v>1.8205063184142681E-2</v>
      </c>
      <c r="I50" s="90">
        <v>1.8165660907663056E-2</v>
      </c>
      <c r="J50" s="90">
        <v>1.7384056078896096E-2</v>
      </c>
      <c r="K50" s="90">
        <v>1.6901244281260018E-2</v>
      </c>
    </row>
    <row r="51" spans="1:11" x14ac:dyDescent="0.25">
      <c r="A51" s="84" t="s">
        <v>216</v>
      </c>
      <c r="B51" s="90">
        <v>0.16509859093007409</v>
      </c>
      <c r="C51" s="90">
        <v>0.16815408825368083</v>
      </c>
      <c r="D51" s="90">
        <v>0.17163431364992679</v>
      </c>
      <c r="E51" s="90">
        <v>0.17545157443801615</v>
      </c>
      <c r="F51" s="90">
        <v>0.18042140795992814</v>
      </c>
      <c r="G51" s="90">
        <v>0.18502761606209883</v>
      </c>
      <c r="H51" s="90">
        <v>0.1891297916402519</v>
      </c>
      <c r="I51" s="90">
        <v>0.19320906009754485</v>
      </c>
      <c r="J51" s="90">
        <v>0.19789302428344749</v>
      </c>
      <c r="K51" s="90">
        <v>0.2007459859544832</v>
      </c>
    </row>
    <row r="52" spans="1:11" x14ac:dyDescent="0.25">
      <c r="A52" s="84" t="s">
        <v>217</v>
      </c>
      <c r="B52" s="90">
        <v>5.7868589391308171E-2</v>
      </c>
      <c r="C52" s="90">
        <v>5.6435792968160557E-2</v>
      </c>
      <c r="D52" s="90">
        <v>5.6374627013576158E-2</v>
      </c>
      <c r="E52" s="90">
        <v>5.5944441990902267E-2</v>
      </c>
      <c r="F52" s="90">
        <v>5.4739478412370014E-2</v>
      </c>
      <c r="G52" s="90">
        <v>5.3845989806580938E-2</v>
      </c>
      <c r="H52" s="90">
        <v>5.1963146105405519E-2</v>
      </c>
      <c r="I52" s="90">
        <v>5.1541704554848307E-2</v>
      </c>
      <c r="J52" s="90">
        <v>5.0404724124771524E-2</v>
      </c>
      <c r="K52" s="90">
        <v>4.9528416431117717E-2</v>
      </c>
    </row>
    <row r="53" spans="1:11" x14ac:dyDescent="0.25">
      <c r="A53" s="84" t="s">
        <v>218</v>
      </c>
      <c r="B53" s="90">
        <v>0.14147853421555912</v>
      </c>
      <c r="C53" s="90">
        <v>0.14586432128306279</v>
      </c>
      <c r="D53" s="90">
        <v>0.1490073881591262</v>
      </c>
      <c r="E53" s="90">
        <v>0.1519343726538003</v>
      </c>
      <c r="F53" s="90">
        <v>0.1569771873468721</v>
      </c>
      <c r="G53" s="90">
        <v>0.16316934297229863</v>
      </c>
      <c r="H53" s="90">
        <v>0.16774438950171167</v>
      </c>
      <c r="I53" s="90">
        <v>0.17492973464495329</v>
      </c>
      <c r="J53" s="90">
        <v>0.17826942776226726</v>
      </c>
      <c r="K53" s="90">
        <v>0.18458295694068053</v>
      </c>
    </row>
    <row r="54" spans="1:11" x14ac:dyDescent="0.25">
      <c r="A54" s="84" t="s">
        <v>219</v>
      </c>
      <c r="B54" s="90">
        <v>3.824932404211822E-2</v>
      </c>
      <c r="C54" s="90">
        <v>3.826338140507448E-2</v>
      </c>
      <c r="D54" s="90">
        <v>3.7799627839376355E-2</v>
      </c>
      <c r="E54" s="90">
        <v>3.6987148346067214E-2</v>
      </c>
      <c r="F54" s="90">
        <v>3.618446126204606E-2</v>
      </c>
      <c r="G54" s="90">
        <v>3.6103469601006549E-2</v>
      </c>
      <c r="H54" s="90">
        <v>3.6600312750940368E-2</v>
      </c>
      <c r="I54" s="90">
        <v>3.5515003719930563E-2</v>
      </c>
      <c r="J54" s="90">
        <v>3.4868539980316145E-2</v>
      </c>
      <c r="K54" s="90">
        <v>3.4948664898835372E-2</v>
      </c>
    </row>
    <row r="55" spans="1:11" x14ac:dyDescent="0.25">
      <c r="A55" s="84" t="s">
        <v>220</v>
      </c>
      <c r="B55" s="90">
        <v>6.6166934118836694E-3</v>
      </c>
      <c r="C55" s="90">
        <v>6.294595701567182E-3</v>
      </c>
      <c r="D55" s="90">
        <v>6.1879961682870703E-3</v>
      </c>
      <c r="E55" s="90">
        <v>5.7302477586892199E-3</v>
      </c>
      <c r="F55" s="90">
        <v>5.7603310284749824E-3</v>
      </c>
      <c r="G55" s="90">
        <v>5.5765252809587785E-3</v>
      </c>
      <c r="H55" s="90">
        <v>5.5048391868475549E-3</v>
      </c>
      <c r="I55" s="90">
        <v>5.3732330329833841E-3</v>
      </c>
      <c r="J55" s="90">
        <v>5.814770924136823E-3</v>
      </c>
      <c r="K55" s="90">
        <v>5.837728628182339E-3</v>
      </c>
    </row>
    <row r="56" spans="1:11" x14ac:dyDescent="0.25">
      <c r="A56" s="84" t="s">
        <v>221</v>
      </c>
      <c r="B56" s="90">
        <v>4.3964740278296807E-5</v>
      </c>
      <c r="C56" s="90">
        <v>1.1856259026924487E-4</v>
      </c>
      <c r="D56" s="90">
        <v>1.3212803206306912E-4</v>
      </c>
      <c r="E56" s="90">
        <v>1.2145033785275803E-4</v>
      </c>
      <c r="F56" s="90">
        <v>1.1978004028964992E-4</v>
      </c>
      <c r="G56" s="90">
        <v>1.0662572238926919E-4</v>
      </c>
      <c r="H56" s="90">
        <v>1.0565910147500106E-4</v>
      </c>
      <c r="I56" s="90">
        <v>1.2399768537653963E-4</v>
      </c>
      <c r="J56" s="90">
        <v>1.3055616928113765E-4</v>
      </c>
      <c r="K56" s="90">
        <v>1.359870229526668E-4</v>
      </c>
    </row>
    <row r="57" spans="1:11" x14ac:dyDescent="0.25">
      <c r="A57" s="84" t="s">
        <v>222</v>
      </c>
      <c r="B57" s="90">
        <v>8.6390714646853217E-2</v>
      </c>
      <c r="C57" s="90">
        <v>8.5311172907370281E-2</v>
      </c>
      <c r="D57" s="90">
        <v>8.2425870668677945E-2</v>
      </c>
      <c r="E57" s="90">
        <v>8.0720310912864898E-2</v>
      </c>
      <c r="F57" s="90">
        <v>8.0339739750639738E-2</v>
      </c>
      <c r="G57" s="90">
        <v>8.0257181242402914E-2</v>
      </c>
      <c r="H57" s="90">
        <v>8.1346942225603319E-2</v>
      </c>
      <c r="I57" s="90">
        <v>8.0887823427296029E-2</v>
      </c>
      <c r="J57" s="90">
        <v>8.0221744632132885E-2</v>
      </c>
      <c r="K57" s="90">
        <v>7.9066740488193413E-2</v>
      </c>
    </row>
    <row r="58" spans="1:11" x14ac:dyDescent="0.25">
      <c r="A58" s="84" t="s">
        <v>223</v>
      </c>
      <c r="B58" s="90">
        <v>5.4186542393000817E-3</v>
      </c>
      <c r="C58" s="90">
        <v>5.3999870658992437E-3</v>
      </c>
      <c r="D58" s="90">
        <v>5.1970359278140522E-3</v>
      </c>
      <c r="E58" s="90">
        <v>5.1119551296206333E-3</v>
      </c>
      <c r="F58" s="90">
        <v>5.0089835030217239E-3</v>
      </c>
      <c r="G58" s="90">
        <v>4.8301452242338946E-3</v>
      </c>
      <c r="H58" s="90">
        <v>4.7335277460800471E-3</v>
      </c>
      <c r="I58" s="90">
        <v>4.6189137802761012E-3</v>
      </c>
      <c r="J58" s="90">
        <v>4.599594271597003E-3</v>
      </c>
      <c r="K58" s="90">
        <v>4.4098648871793381E-3</v>
      </c>
    </row>
    <row r="62" spans="1:11" x14ac:dyDescent="0.25">
      <c r="A62" s="101" t="s">
        <v>1</v>
      </c>
      <c r="B62" s="101"/>
      <c r="C62" s="101"/>
      <c r="D62" s="101"/>
      <c r="E62" s="101"/>
      <c r="F62" s="101"/>
    </row>
  </sheetData>
  <mergeCells count="5">
    <mergeCell ref="B3:K3"/>
    <mergeCell ref="B17:K17"/>
    <mergeCell ref="B31:K31"/>
    <mergeCell ref="B45:K45"/>
    <mergeCell ref="A62:F6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A17" sqref="A17"/>
    </sheetView>
  </sheetViews>
  <sheetFormatPr defaultRowHeight="15" x14ac:dyDescent="0.25"/>
  <cols>
    <col min="1" max="1" width="26.7109375" customWidth="1"/>
  </cols>
  <sheetData>
    <row r="1" spans="1:11" x14ac:dyDescent="0.25">
      <c r="A1" s="64" t="s">
        <v>241</v>
      </c>
    </row>
    <row r="3" spans="1:11" x14ac:dyDescent="0.25">
      <c r="A3" s="82" t="s">
        <v>230</v>
      </c>
      <c r="B3" s="83" t="s">
        <v>24</v>
      </c>
      <c r="C3" s="83" t="s">
        <v>206</v>
      </c>
      <c r="D3" s="83" t="s">
        <v>207</v>
      </c>
      <c r="E3" s="83" t="s">
        <v>7</v>
      </c>
      <c r="F3" s="83" t="s">
        <v>208</v>
      </c>
      <c r="G3" s="83" t="s">
        <v>209</v>
      </c>
      <c r="H3" s="83" t="s">
        <v>210</v>
      </c>
      <c r="I3" s="83" t="s">
        <v>211</v>
      </c>
      <c r="J3" s="83" t="s">
        <v>6</v>
      </c>
      <c r="K3" s="83" t="s">
        <v>187</v>
      </c>
    </row>
    <row r="4" spans="1:11" x14ac:dyDescent="0.25">
      <c r="A4" s="84" t="s">
        <v>226</v>
      </c>
      <c r="B4" s="91">
        <v>0.65493174474071791</v>
      </c>
      <c r="C4" s="91">
        <v>0.65474573713595896</v>
      </c>
      <c r="D4" s="91">
        <v>0.65407780138954652</v>
      </c>
      <c r="E4" s="91">
        <v>0.65398798745749243</v>
      </c>
      <c r="F4" s="91">
        <v>0.6550552621549518</v>
      </c>
      <c r="G4" s="91">
        <v>0.6541168191414497</v>
      </c>
      <c r="H4" s="91">
        <v>0.65284645619373649</v>
      </c>
      <c r="I4" s="91">
        <v>0.65378812928825325</v>
      </c>
      <c r="J4" s="91">
        <v>0.65416675035651872</v>
      </c>
      <c r="K4" s="91">
        <v>0.65685617429651</v>
      </c>
    </row>
    <row r="5" spans="1:11" x14ac:dyDescent="0.25">
      <c r="A5" s="84" t="s">
        <v>224</v>
      </c>
      <c r="B5" s="91">
        <v>0.58540965207631879</v>
      </c>
      <c r="C5" s="91">
        <v>0.59194776931447224</v>
      </c>
      <c r="D5" s="91">
        <v>0.59386325199323509</v>
      </c>
      <c r="E5" s="91">
        <v>0.58786078098471983</v>
      </c>
      <c r="F5" s="91">
        <v>0.58617193836171944</v>
      </c>
      <c r="G5" s="91">
        <v>0.58633231240428785</v>
      </c>
      <c r="H5" s="91">
        <v>0.58799454297407916</v>
      </c>
      <c r="I5" s="91">
        <v>0.5841900035448423</v>
      </c>
      <c r="J5" s="91">
        <v>0.58337609030271931</v>
      </c>
      <c r="K5" s="91">
        <v>0.58666450882019749</v>
      </c>
    </row>
    <row r="6" spans="1:11" x14ac:dyDescent="0.25">
      <c r="A6" s="84" t="s">
        <v>225</v>
      </c>
      <c r="B6" s="91">
        <v>0.41655952687066083</v>
      </c>
      <c r="C6" s="91">
        <v>0.41854877462758289</v>
      </c>
      <c r="D6" s="91">
        <v>0.4375</v>
      </c>
      <c r="E6" s="91">
        <v>0.43298736462093862</v>
      </c>
      <c r="F6" s="91">
        <v>0.44353448275862067</v>
      </c>
      <c r="G6" s="91">
        <v>0.44660596026490068</v>
      </c>
      <c r="H6" s="91">
        <v>0.45967591730303597</v>
      </c>
      <c r="I6" s="91">
        <v>0.47012841987716358</v>
      </c>
      <c r="J6" s="91">
        <v>0.47272411396803338</v>
      </c>
      <c r="K6" s="91">
        <v>0.47377300613496931</v>
      </c>
    </row>
    <row r="7" spans="1:11" x14ac:dyDescent="0.25">
      <c r="A7" s="84" t="s">
        <v>188</v>
      </c>
      <c r="B7" s="91">
        <v>0.31707317073170732</v>
      </c>
      <c r="C7" s="91">
        <v>0.32225913621262459</v>
      </c>
      <c r="D7" s="91">
        <v>0.32203389830508472</v>
      </c>
      <c r="E7" s="91">
        <v>0.35820895522388058</v>
      </c>
      <c r="F7" s="91">
        <v>0.3888888888888889</v>
      </c>
      <c r="G7" s="91">
        <v>0.40641711229946526</v>
      </c>
      <c r="H7" s="91">
        <v>0.37853107344632769</v>
      </c>
      <c r="I7" s="91">
        <v>0.38728323699421963</v>
      </c>
      <c r="J7" s="91">
        <v>0.41954022988505746</v>
      </c>
      <c r="K7" s="91">
        <v>0.40476190476190477</v>
      </c>
    </row>
    <row r="10" spans="1:11" x14ac:dyDescent="0.25">
      <c r="A10" s="101" t="s">
        <v>1</v>
      </c>
      <c r="B10" s="101"/>
      <c r="C10" s="101"/>
      <c r="D10" s="101"/>
      <c r="E10" s="101"/>
      <c r="F10" s="101"/>
    </row>
  </sheetData>
  <mergeCells count="1">
    <mergeCell ref="A10:F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defaultRowHeight="15" x14ac:dyDescent="0.25"/>
  <cols>
    <col min="1" max="1" width="17.28515625" bestFit="1" customWidth="1"/>
  </cols>
  <sheetData>
    <row r="1" spans="1:6" x14ac:dyDescent="0.25">
      <c r="A1" s="2" t="s">
        <v>232</v>
      </c>
    </row>
    <row r="4" spans="1:6" x14ac:dyDescent="0.25">
      <c r="A4" s="82" t="s">
        <v>231</v>
      </c>
      <c r="B4" s="83" t="s">
        <v>24</v>
      </c>
      <c r="C4" s="83" t="s">
        <v>187</v>
      </c>
      <c r="D4" s="13"/>
      <c r="E4" s="13"/>
      <c r="F4" s="13"/>
    </row>
    <row r="5" spans="1:6" x14ac:dyDescent="0.25">
      <c r="A5" s="84" t="s">
        <v>38</v>
      </c>
      <c r="B5" s="90">
        <v>6.5066710825132476E-2</v>
      </c>
      <c r="C5" s="90">
        <v>9.3516145828016053E-2</v>
      </c>
      <c r="D5" s="12"/>
      <c r="E5" s="12"/>
      <c r="F5" s="12"/>
    </row>
    <row r="6" spans="1:6" x14ac:dyDescent="0.25">
      <c r="A6" s="84" t="s">
        <v>37</v>
      </c>
      <c r="B6" s="90">
        <v>0.26653576835730508</v>
      </c>
      <c r="C6" s="90">
        <v>0.23675102857551225</v>
      </c>
      <c r="D6" s="13"/>
      <c r="E6" s="13"/>
      <c r="F6" s="13"/>
    </row>
    <row r="7" spans="1:6" x14ac:dyDescent="0.25">
      <c r="A7" s="84" t="s">
        <v>36</v>
      </c>
      <c r="B7" s="90">
        <v>0.26569596896290687</v>
      </c>
      <c r="C7" s="90">
        <v>0.24935937356433319</v>
      </c>
    </row>
    <row r="8" spans="1:6" x14ac:dyDescent="0.25">
      <c r="A8" s="84" t="s">
        <v>35</v>
      </c>
      <c r="B8" s="90">
        <v>0.23487178274034823</v>
      </c>
      <c r="C8" s="90">
        <v>0.27718961521577112</v>
      </c>
      <c r="D8" s="67"/>
    </row>
    <row r="9" spans="1:6" x14ac:dyDescent="0.25">
      <c r="A9" s="84" t="s">
        <v>34</v>
      </c>
      <c r="B9" s="90">
        <v>0.16782976911430733</v>
      </c>
      <c r="C9" s="90">
        <v>0.14318383681636737</v>
      </c>
    </row>
    <row r="10" spans="1:6" x14ac:dyDescent="0.25">
      <c r="A10" s="13"/>
      <c r="B10" s="13"/>
      <c r="C10" s="13"/>
    </row>
    <row r="11" spans="1:6" x14ac:dyDescent="0.25">
      <c r="A11" s="11"/>
      <c r="B11" s="12"/>
      <c r="C11" s="12"/>
    </row>
    <row r="12" spans="1:6" x14ac:dyDescent="0.25">
      <c r="A12" s="11"/>
      <c r="B12" s="12"/>
      <c r="C12" s="12"/>
    </row>
    <row r="14" spans="1:6" x14ac:dyDescent="0.25">
      <c r="A14" s="67" t="s">
        <v>1</v>
      </c>
      <c r="B14" s="67"/>
      <c r="C14" s="6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defaultRowHeight="15" x14ac:dyDescent="0.25"/>
  <cols>
    <col min="1" max="1" width="19.85546875" customWidth="1"/>
    <col min="2" max="2" width="25.140625" bestFit="1" customWidth="1"/>
    <col min="3" max="3" width="15.140625" bestFit="1" customWidth="1"/>
    <col min="4" max="4" width="24.85546875" bestFit="1" customWidth="1"/>
    <col min="5" max="5" width="18" bestFit="1" customWidth="1"/>
  </cols>
  <sheetData>
    <row r="1" spans="1:6" x14ac:dyDescent="0.25">
      <c r="A1" s="2" t="s">
        <v>39</v>
      </c>
    </row>
    <row r="3" spans="1:6" x14ac:dyDescent="0.25">
      <c r="A3" s="82" t="s">
        <v>231</v>
      </c>
      <c r="B3" s="82" t="s">
        <v>188</v>
      </c>
      <c r="C3" s="82" t="s">
        <v>224</v>
      </c>
      <c r="D3" s="82" t="s">
        <v>225</v>
      </c>
      <c r="E3" s="82" t="s">
        <v>226</v>
      </c>
    </row>
    <row r="4" spans="1:6" x14ac:dyDescent="0.25">
      <c r="A4" s="84" t="s">
        <v>38</v>
      </c>
      <c r="B4" s="90">
        <v>0.39880952380952384</v>
      </c>
      <c r="C4" s="90">
        <v>0.15118864374893107</v>
      </c>
      <c r="D4" s="90">
        <v>0.11926994906621392</v>
      </c>
      <c r="E4" s="90">
        <v>8.7651503858546712E-2</v>
      </c>
      <c r="F4" s="9"/>
    </row>
    <row r="5" spans="1:6" x14ac:dyDescent="0.25">
      <c r="A5" s="84" t="s">
        <v>37</v>
      </c>
      <c r="B5" s="90">
        <v>0.43452380952380953</v>
      </c>
      <c r="C5" s="90">
        <v>0.36634171369933299</v>
      </c>
      <c r="D5" s="90">
        <v>0.31642614601018676</v>
      </c>
      <c r="E5" s="90">
        <v>0.22338290772741345</v>
      </c>
      <c r="F5" s="16"/>
    </row>
    <row r="6" spans="1:6" x14ac:dyDescent="0.25">
      <c r="A6" s="84" t="s">
        <v>36</v>
      </c>
      <c r="B6" s="90">
        <v>0.15476190476190477</v>
      </c>
      <c r="C6" s="90">
        <v>0.30682401231400719</v>
      </c>
      <c r="D6" s="90">
        <v>0.3302207130730051</v>
      </c>
      <c r="E6" s="90">
        <v>0.24133976997786927</v>
      </c>
      <c r="F6" s="16"/>
    </row>
    <row r="7" spans="1:6" x14ac:dyDescent="0.25">
      <c r="A7" s="84" t="s">
        <v>35</v>
      </c>
      <c r="B7" s="90">
        <v>1.1904761904761904E-2</v>
      </c>
      <c r="C7" s="90">
        <v>0.16367367880964598</v>
      </c>
      <c r="D7" s="90">
        <v>0.21901528013582344</v>
      </c>
      <c r="E7" s="90">
        <v>0.28842206652983066</v>
      </c>
      <c r="F7" s="17"/>
    </row>
    <row r="8" spans="1:6" x14ac:dyDescent="0.25">
      <c r="A8" s="84" t="s">
        <v>34</v>
      </c>
      <c r="B8" s="5"/>
      <c r="C8" s="90">
        <v>1.1971951428082777E-2</v>
      </c>
      <c r="D8" s="90">
        <v>1.5067911714770798E-2</v>
      </c>
      <c r="E8" s="90">
        <v>0.15920375190633995</v>
      </c>
      <c r="F8" s="18"/>
    </row>
    <row r="10" spans="1:6" x14ac:dyDescent="0.25">
      <c r="A10" s="10"/>
      <c r="B10" s="9"/>
      <c r="C10" s="9"/>
      <c r="D10" s="9"/>
      <c r="E10" s="9"/>
    </row>
    <row r="11" spans="1:6" x14ac:dyDescent="0.25">
      <c r="A11" s="15"/>
      <c r="B11" s="16"/>
      <c r="C11" s="16"/>
      <c r="D11" s="16"/>
      <c r="E11" s="16"/>
    </row>
    <row r="12" spans="1:6" x14ac:dyDescent="0.25">
      <c r="A12" s="15"/>
      <c r="B12" s="17"/>
      <c r="C12" s="17"/>
      <c r="D12" s="17"/>
      <c r="E12" s="17"/>
    </row>
    <row r="13" spans="1:6" x14ac:dyDescent="0.25">
      <c r="A13" s="18"/>
      <c r="B13" s="18"/>
      <c r="C13" s="18"/>
      <c r="D13" s="18"/>
      <c r="E13" s="18"/>
    </row>
    <row r="14" spans="1:6" x14ac:dyDescent="0.25">
      <c r="A14" s="101" t="s">
        <v>1</v>
      </c>
      <c r="B14" s="101"/>
      <c r="C14" s="101"/>
    </row>
  </sheetData>
  <mergeCells count="1">
    <mergeCell ref="A14: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heetViews>
  <sheetFormatPr defaultRowHeight="15" x14ac:dyDescent="0.25"/>
  <cols>
    <col min="1" max="1" width="26.28515625" customWidth="1"/>
  </cols>
  <sheetData>
    <row r="1" spans="1:6" x14ac:dyDescent="0.25">
      <c r="A1" s="23" t="s">
        <v>240</v>
      </c>
      <c r="B1" s="4"/>
      <c r="C1" s="4"/>
      <c r="D1" s="4"/>
      <c r="E1" s="4"/>
      <c r="F1" s="4"/>
    </row>
    <row r="2" spans="1:6" x14ac:dyDescent="0.25">
      <c r="A2" s="4"/>
      <c r="B2" s="4"/>
      <c r="C2" s="4"/>
      <c r="D2" s="4"/>
      <c r="E2" s="4"/>
      <c r="F2" s="4"/>
    </row>
    <row r="3" spans="1:6" x14ac:dyDescent="0.25">
      <c r="A3" s="64" t="s">
        <v>33</v>
      </c>
      <c r="B3" s="83" t="s">
        <v>235</v>
      </c>
      <c r="C3" s="83" t="s">
        <v>35</v>
      </c>
      <c r="D3" s="83" t="s">
        <v>36</v>
      </c>
      <c r="E3" s="83" t="s">
        <v>37</v>
      </c>
      <c r="F3" s="83" t="s">
        <v>40</v>
      </c>
    </row>
    <row r="4" spans="1:6" x14ac:dyDescent="0.25">
      <c r="A4" s="87" t="s">
        <v>236</v>
      </c>
      <c r="B4" s="5"/>
      <c r="C4" s="92">
        <v>6</v>
      </c>
      <c r="D4" s="92">
        <v>1312</v>
      </c>
      <c r="E4" s="5"/>
      <c r="F4" s="5"/>
    </row>
    <row r="5" spans="1:6" x14ac:dyDescent="0.25">
      <c r="A5" s="87" t="s">
        <v>236</v>
      </c>
      <c r="B5" s="5"/>
      <c r="C5" s="5"/>
      <c r="D5" s="5"/>
      <c r="E5" s="5"/>
      <c r="F5" s="92">
        <v>1852</v>
      </c>
    </row>
    <row r="6" spans="1:6" x14ac:dyDescent="0.25">
      <c r="A6" s="87" t="s">
        <v>236</v>
      </c>
      <c r="B6" s="5"/>
      <c r="C6" s="5"/>
      <c r="D6" s="5"/>
      <c r="E6" s="92">
        <v>4968</v>
      </c>
      <c r="F6" s="5"/>
    </row>
    <row r="7" spans="1:6" x14ac:dyDescent="0.25">
      <c r="A7" s="87" t="s">
        <v>237</v>
      </c>
      <c r="B7" s="5"/>
      <c r="C7" s="92">
        <v>550</v>
      </c>
      <c r="D7" s="92">
        <v>3199</v>
      </c>
      <c r="E7" s="5"/>
      <c r="F7" s="5"/>
    </row>
    <row r="8" spans="1:6" x14ac:dyDescent="0.25">
      <c r="A8" s="87" t="s">
        <v>237</v>
      </c>
      <c r="B8" s="5"/>
      <c r="C8" s="5"/>
      <c r="D8" s="5"/>
      <c r="E8" s="92">
        <v>3386</v>
      </c>
      <c r="F8" s="92">
        <v>1377</v>
      </c>
    </row>
    <row r="9" spans="1:6" x14ac:dyDescent="0.25">
      <c r="A9" s="87" t="s">
        <v>238</v>
      </c>
      <c r="B9" s="92">
        <v>25</v>
      </c>
      <c r="C9" s="92">
        <v>3261</v>
      </c>
      <c r="D9" s="92">
        <v>4970</v>
      </c>
      <c r="E9" s="5"/>
      <c r="F9" s="5"/>
    </row>
    <row r="10" spans="1:6" s="67" customFormat="1" x14ac:dyDescent="0.25">
      <c r="A10" s="87" t="s">
        <v>238</v>
      </c>
      <c r="B10" s="5"/>
      <c r="C10" s="5"/>
      <c r="D10" s="5"/>
      <c r="E10" s="92">
        <v>3910</v>
      </c>
      <c r="F10" s="92">
        <v>1653</v>
      </c>
    </row>
    <row r="11" spans="1:6" x14ac:dyDescent="0.25">
      <c r="A11" s="87" t="s">
        <v>239</v>
      </c>
      <c r="B11" s="92">
        <v>14541</v>
      </c>
      <c r="C11" s="92">
        <v>21952</v>
      </c>
      <c r="D11" s="92">
        <v>11981</v>
      </c>
      <c r="E11" s="92">
        <v>7496</v>
      </c>
      <c r="F11" s="92">
        <v>2721</v>
      </c>
    </row>
    <row r="12" spans="1:6" x14ac:dyDescent="0.25">
      <c r="A12" s="4"/>
      <c r="B12" s="4"/>
      <c r="C12" s="4"/>
      <c r="D12" s="4"/>
      <c r="E12" s="4"/>
      <c r="F12" s="4"/>
    </row>
    <row r="13" spans="1:6" x14ac:dyDescent="0.25">
      <c r="B13" s="4"/>
      <c r="C13" s="4"/>
      <c r="D13" s="4"/>
      <c r="E13" s="4"/>
      <c r="F13" s="4"/>
    </row>
    <row r="14" spans="1:6" x14ac:dyDescent="0.25">
      <c r="A14" s="23" t="s">
        <v>41</v>
      </c>
      <c r="B14" s="83" t="s">
        <v>235</v>
      </c>
      <c r="C14" s="83" t="s">
        <v>35</v>
      </c>
      <c r="D14" s="83" t="s">
        <v>36</v>
      </c>
      <c r="E14" s="83" t="s">
        <v>37</v>
      </c>
      <c r="F14" s="83" t="s">
        <v>40</v>
      </c>
    </row>
    <row r="15" spans="1:6" x14ac:dyDescent="0.25">
      <c r="A15" s="87" t="s">
        <v>236</v>
      </c>
      <c r="B15" s="5"/>
      <c r="C15" s="92">
        <v>2</v>
      </c>
      <c r="D15" s="92">
        <v>352</v>
      </c>
      <c r="E15" s="5"/>
      <c r="F15" s="5"/>
    </row>
    <row r="16" spans="1:6" x14ac:dyDescent="0.25">
      <c r="A16" s="87" t="s">
        <v>236</v>
      </c>
      <c r="B16" s="5"/>
      <c r="C16" s="5"/>
      <c r="D16" s="5"/>
      <c r="E16" s="5"/>
      <c r="F16" s="92">
        <v>492</v>
      </c>
    </row>
    <row r="17" spans="1:6" x14ac:dyDescent="0.25">
      <c r="A17" s="87" t="s">
        <v>236</v>
      </c>
      <c r="B17" s="5"/>
      <c r="C17" s="5"/>
      <c r="D17" s="5"/>
      <c r="E17" s="92">
        <v>1226</v>
      </c>
      <c r="F17" s="5"/>
    </row>
    <row r="18" spans="1:6" x14ac:dyDescent="0.25">
      <c r="A18" s="87" t="s">
        <v>237</v>
      </c>
      <c r="B18" s="5"/>
      <c r="C18" s="92">
        <v>67</v>
      </c>
      <c r="D18" s="92">
        <v>619</v>
      </c>
      <c r="E18" s="5"/>
      <c r="F18" s="5"/>
    </row>
    <row r="19" spans="1:6" x14ac:dyDescent="0.25">
      <c r="A19" s="87" t="s">
        <v>237</v>
      </c>
      <c r="B19" s="5"/>
      <c r="C19" s="5"/>
      <c r="D19" s="5"/>
      <c r="E19" s="92">
        <v>672</v>
      </c>
      <c r="F19" s="92">
        <v>258</v>
      </c>
    </row>
    <row r="20" spans="1:6" x14ac:dyDescent="0.25">
      <c r="A20" s="87" t="s">
        <v>238</v>
      </c>
      <c r="B20" s="5"/>
      <c r="C20" s="92">
        <v>336</v>
      </c>
      <c r="D20" s="92">
        <v>757</v>
      </c>
      <c r="E20" s="5"/>
      <c r="F20" s="5"/>
    </row>
    <row r="21" spans="1:6" x14ac:dyDescent="0.25">
      <c r="A21" s="87" t="s">
        <v>238</v>
      </c>
      <c r="B21" s="5"/>
      <c r="C21" s="5"/>
      <c r="D21" s="5"/>
      <c r="E21" s="92">
        <v>593</v>
      </c>
      <c r="F21" s="92">
        <v>259</v>
      </c>
    </row>
    <row r="22" spans="1:6" x14ac:dyDescent="0.25">
      <c r="A22" s="87" t="s">
        <v>239</v>
      </c>
      <c r="B22" s="92">
        <v>162</v>
      </c>
      <c r="C22" s="92">
        <v>1972</v>
      </c>
      <c r="D22" s="92">
        <v>2030</v>
      </c>
      <c r="E22" s="92">
        <v>1476</v>
      </c>
      <c r="F22" s="92">
        <v>669</v>
      </c>
    </row>
    <row r="23" spans="1:6" x14ac:dyDescent="0.25">
      <c r="A23" s="20"/>
      <c r="B23" s="21"/>
      <c r="C23" s="21"/>
      <c r="D23" s="21"/>
      <c r="E23" s="21"/>
      <c r="F23" s="4"/>
    </row>
    <row r="24" spans="1:6" x14ac:dyDescent="0.25">
      <c r="A24" s="4"/>
      <c r="B24" s="4"/>
      <c r="C24" s="4"/>
      <c r="D24" s="4"/>
      <c r="E24" s="4"/>
      <c r="F24" s="4"/>
    </row>
    <row r="25" spans="1:6" x14ac:dyDescent="0.25">
      <c r="A25" s="105" t="s">
        <v>42</v>
      </c>
      <c r="B25" s="105"/>
      <c r="C25" s="105"/>
      <c r="D25" s="4"/>
      <c r="E25" s="4"/>
      <c r="F25" s="4"/>
    </row>
    <row r="26" spans="1:6" x14ac:dyDescent="0.25">
      <c r="A26" s="4"/>
      <c r="B26" s="4"/>
      <c r="C26" s="4"/>
      <c r="D26" s="4"/>
      <c r="E26" s="4"/>
      <c r="F26" s="4"/>
    </row>
    <row r="27" spans="1:6" x14ac:dyDescent="0.25">
      <c r="A27" s="4"/>
      <c r="B27" s="4"/>
      <c r="C27" s="4"/>
      <c r="D27" s="4"/>
      <c r="E27" s="4"/>
      <c r="F27" s="4"/>
    </row>
    <row r="28" spans="1:6" x14ac:dyDescent="0.25">
      <c r="A28" s="4"/>
      <c r="B28" s="4"/>
      <c r="C28" s="4"/>
      <c r="D28" s="4"/>
      <c r="E28" s="4"/>
      <c r="F28" s="4"/>
    </row>
    <row r="29" spans="1:6" x14ac:dyDescent="0.25">
      <c r="A29" s="4"/>
      <c r="B29" s="4"/>
      <c r="C29" s="4"/>
      <c r="D29" s="4"/>
      <c r="E29" s="4"/>
      <c r="F29" s="4"/>
    </row>
  </sheetData>
  <mergeCells count="1">
    <mergeCell ref="A25:C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AEFE892CBD5B4AB58B5BD21D9247B4" ma:contentTypeVersion="0" ma:contentTypeDescription="Create a new document." ma:contentTypeScope="" ma:versionID="ff7331b0a4bbf2eadf51cff82313c4c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0F6D35-D393-4390-A356-A035B07EDC9F}">
  <ds:schemaRefs>
    <ds:schemaRef ds:uri="http://schemas.microsoft.com/sharepoint/v3/contenttype/forms"/>
  </ds:schemaRefs>
</ds:datastoreItem>
</file>

<file path=customXml/itemProps2.xml><?xml version="1.0" encoding="utf-8"?>
<ds:datastoreItem xmlns:ds="http://schemas.openxmlformats.org/officeDocument/2006/customXml" ds:itemID="{DD98EEC5-E6D5-45EE-8BFF-B5C79C21D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3918107-BA57-4C69-95EB-0C0B42EA4579}">
  <ds:schemaRefs>
    <ds:schemaRef ds:uri="http://www.w3.org/XML/1998/namespace"/>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Chapter 6</vt:lpstr>
      <vt:lpstr>6.1.1</vt:lpstr>
      <vt:lpstr>6.1.2</vt:lpstr>
      <vt:lpstr>6.1.3</vt:lpstr>
      <vt:lpstr>6.1.4</vt:lpstr>
      <vt:lpstr>6.1.5</vt:lpstr>
      <vt:lpstr>6.2.1</vt:lpstr>
      <vt:lpstr>6.2.2</vt:lpstr>
      <vt:lpstr>6.2.3</vt:lpstr>
      <vt:lpstr>6.3.1</vt:lpstr>
      <vt:lpstr>6.4.1</vt:lpstr>
      <vt:lpstr>6.4.2</vt:lpstr>
    </vt:vector>
  </TitlesOfParts>
  <Company>University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2016-06-29T18:16:15Z</dcterms:created>
  <dcterms:modified xsi:type="dcterms:W3CDTF">2017-06-28T20:29:48Z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0x010100DBAEFE892CBD5B4AB58B5BD21D9247B4</vt:lpwstr>
  </property>
</Properties>
</file>